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090" firstSheet="1" activeTab="1"/>
  </bookViews>
  <sheets>
    <sheet name="イノベーション基本方針" sheetId="1" r:id="rId1"/>
    <sheet name="ＳＭＦ新格付2009「カーボン・イノベーション格付」製造業" sheetId="2" r:id="rId2"/>
  </sheets>
  <definedNames/>
  <calcPr fullCalcOnLoad="1"/>
</workbook>
</file>

<file path=xl/sharedStrings.xml><?xml version="1.0" encoding="utf-8"?>
<sst xmlns="http://schemas.openxmlformats.org/spreadsheetml/2006/main" count="152" uniqueCount="133">
  <si>
    <t>2050年ビジョン・目標</t>
  </si>
  <si>
    <t>2020年代ビジョン・目標</t>
  </si>
  <si>
    <t>2010年代目標</t>
  </si>
  <si>
    <t>重み付け</t>
  </si>
  <si>
    <t>①ビジョンと数値目標の公表</t>
  </si>
  <si>
    <t>②数値目標の公表</t>
  </si>
  <si>
    <t>③ビジョンの公表</t>
  </si>
  <si>
    <t>④ビジョンと数値目標のいずれも公表なし</t>
  </si>
  <si>
    <t>評価基準</t>
  </si>
  <si>
    <t>評点</t>
  </si>
  <si>
    <t>①数値目標の公表</t>
  </si>
  <si>
    <t>②数値目標の公表なし</t>
  </si>
  <si>
    <t>評価項目</t>
  </si>
  <si>
    <t>小計50</t>
  </si>
  <si>
    <t>Ⅰ　小計</t>
  </si>
  <si>
    <t>④該当するものの公表なし</t>
  </si>
  <si>
    <t>評点  　　　レベル</t>
  </si>
  <si>
    <t>排出総量②（物流）</t>
  </si>
  <si>
    <t>排出総量③（人流）</t>
  </si>
  <si>
    <t>排出総量④（調達）</t>
  </si>
  <si>
    <t>排出総量①（工場、事務所、店舗、建設現場等）</t>
  </si>
  <si>
    <t xml:space="preserve">排出原単位（環境効率、ファクター等も可） </t>
  </si>
  <si>
    <t>④データの公表なし</t>
  </si>
  <si>
    <t>③データの公表なし</t>
  </si>
  <si>
    <t>①データの公表あり</t>
  </si>
  <si>
    <t>②データの公表なし</t>
  </si>
  <si>
    <t>計 100</t>
  </si>
  <si>
    <t>バウンダリーを評価対象としない。</t>
  </si>
  <si>
    <t>①3年以上の経年データの公表</t>
  </si>
  <si>
    <t>②3年未満の経年データの公表</t>
  </si>
  <si>
    <t>対象企業の評点</t>
  </si>
  <si>
    <t>評点　　  レベル</t>
  </si>
  <si>
    <t>評点合計</t>
  </si>
  <si>
    <t>イノベーション基本方針</t>
  </si>
  <si>
    <t>小計5</t>
  </si>
  <si>
    <t>いずれ実例を示します。</t>
  </si>
  <si>
    <t>LC上下流</t>
  </si>
  <si>
    <t>LC上下流いずれか</t>
  </si>
  <si>
    <t>範囲         不明確</t>
  </si>
  <si>
    <t>低炭素経営戦略</t>
  </si>
  <si>
    <t>①2050年目標達成への明確な戦略・道筋</t>
  </si>
  <si>
    <t>範囲　　　　　不明確</t>
  </si>
  <si>
    <t>「イノベーション基本方針」の公表</t>
  </si>
  <si>
    <t>①「イノベーション基本方針」の公表</t>
  </si>
  <si>
    <t>「イノベーション基本方針」の定義は別シート参照</t>
  </si>
  <si>
    <t>②2020年代目標達成への明確な戦略</t>
  </si>
  <si>
    <t>②該当するものの公表なし</t>
  </si>
  <si>
    <t>②主力プロセスの技術革新コミットメント</t>
  </si>
  <si>
    <t>③主力プロダクトの技術革新コミットメント</t>
  </si>
  <si>
    <t>（注）ＣＯ２をＧＨＧと読み替えてもよい。</t>
  </si>
  <si>
    <t>●●●</t>
  </si>
  <si>
    <r>
      <t>枠内を印刷してください</t>
    </r>
    <r>
      <rPr>
        <b/>
        <sz val="11"/>
        <color indexed="10"/>
        <rFont val="ＭＳ Ｐゴシック"/>
        <family val="3"/>
      </rPr>
      <t>（修正済み）</t>
    </r>
    <r>
      <rPr>
        <sz val="11"/>
        <color indexed="10"/>
        <rFont val="ＭＳ Ｐゴシック"/>
        <family val="3"/>
      </rPr>
      <t>。</t>
    </r>
  </si>
  <si>
    <t>●●●</t>
  </si>
  <si>
    <t>【業種番号、業種名】</t>
  </si>
  <si>
    <t>●●●、●●●</t>
  </si>
  <si>
    <t>【出典】　</t>
  </si>
  <si>
    <r>
      <t>●●●●</t>
    </r>
    <r>
      <rPr>
        <b/>
        <sz val="11"/>
        <rFont val="ＭＳ Ｐゴシック"/>
        <family val="3"/>
      </rPr>
      <t>年度</t>
    </r>
  </si>
  <si>
    <r>
      <t>●</t>
    </r>
    <r>
      <rPr>
        <b/>
        <sz val="11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●●●</t>
    </r>
  </si>
  <si>
    <t>【CO2バウンダリー】</t>
  </si>
  <si>
    <t>【CO2総排出量】</t>
  </si>
  <si>
    <t>【CO2総排出量】</t>
  </si>
  <si>
    <t>【チーフ】</t>
  </si>
  <si>
    <t>●●●（報告書名称）</t>
  </si>
  <si>
    <r>
      <t>【チーム</t>
    </r>
    <r>
      <rPr>
        <b/>
        <sz val="11"/>
        <color indexed="10"/>
        <rFont val="ＭＳ Ｐゴシック"/>
        <family val="3"/>
      </rPr>
      <t>●</t>
    </r>
    <r>
      <rPr>
        <b/>
        <sz val="11"/>
        <color indexed="8"/>
        <rFont val="ＭＳ Ｐゴシック"/>
        <family val="3"/>
      </rPr>
      <t>】　　格付評価員</t>
    </r>
  </si>
  <si>
    <t>①主力プロセスとプロダクトの技術革新コミットメント</t>
  </si>
  <si>
    <t>単独・国内主要事業所</t>
  </si>
  <si>
    <r>
      <t>【記入日】</t>
    </r>
    <r>
      <rPr>
        <sz val="11"/>
        <color indexed="8"/>
        <rFont val="ＭＳ Ｐゴシック"/>
        <family val="3"/>
      </rPr>
      <t>2009年</t>
    </r>
    <r>
      <rPr>
        <sz val="11"/>
        <color indexed="10"/>
        <rFont val="ＭＳ Ｐゴシック"/>
        <family val="3"/>
      </rPr>
      <t>●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●</t>
    </r>
    <r>
      <rPr>
        <sz val="11"/>
        <color indexed="8"/>
        <rFont val="ＭＳ Ｐゴシック"/>
        <family val="3"/>
      </rPr>
      <t>日</t>
    </r>
  </si>
  <si>
    <t>「方針」公表の有無を確認</t>
  </si>
  <si>
    <t>バウンダリー評価ウエイト</t>
  </si>
  <si>
    <t>環境全般ではなく、「低炭素」に特化。　　　　　　　　　　　　プロセスとプロダクト両面を評価する。</t>
  </si>
  <si>
    <t>小計20</t>
  </si>
  <si>
    <t>【企業名】</t>
  </si>
  <si>
    <t>㈱●●●</t>
  </si>
  <si>
    <t>低炭素化に向けた　　　　　　技術革新のコミットメント(現状)</t>
  </si>
  <si>
    <t>目標達成に向けた戦略　　(Ⅱとの対応)</t>
  </si>
  <si>
    <r>
      <t>●●●</t>
    </r>
    <r>
      <rPr>
        <b/>
        <sz val="11"/>
        <rFont val="ＭＳ Ｐゴシック"/>
        <family val="3"/>
      </rPr>
      <t>（万tCO2/年）</t>
    </r>
  </si>
  <si>
    <t>（注）Ⅳ-2（物流）とⅣ-3（人流）では、製造業と非製造業のウエイトが逆転する（3：1⇔1：3）。他項目は共通。</t>
  </si>
  <si>
    <t>Ⅰ</t>
  </si>
  <si>
    <t>Ⅰ-１</t>
  </si>
  <si>
    <r>
      <t>バウンダリーを評価対象としない。</t>
    </r>
  </si>
  <si>
    <t>Ⅱ</t>
  </si>
  <si>
    <r>
      <t>ＣＯ</t>
    </r>
    <r>
      <rPr>
        <b/>
        <vertAlign val="subscript"/>
        <sz val="12"/>
        <rFont val="ＭＳ Ｐゴシック"/>
        <family val="3"/>
      </rPr>
      <t>２</t>
    </r>
    <r>
      <rPr>
        <b/>
        <sz val="12"/>
        <rFont val="ＭＳ Ｐゴシック"/>
        <family val="3"/>
      </rPr>
      <t>排出量削減目標</t>
    </r>
  </si>
  <si>
    <r>
      <t>プロセスとプロダクト両面の視点が必要。環境負荷の「統合指標」も可とするが、</t>
    </r>
    <r>
      <rPr>
        <b/>
        <sz val="11"/>
        <rFont val="ＭＳ Ｐゴシック"/>
        <family val="3"/>
      </rPr>
      <t>「原単位」は不可</t>
    </r>
    <r>
      <rPr>
        <sz val="11"/>
        <rFont val="ＭＳ Ｐゴシック"/>
        <family val="3"/>
      </rPr>
      <t>。</t>
    </r>
  </si>
  <si>
    <t>グループ　　　（※1）</t>
  </si>
  <si>
    <t>単独　　　　（※2）</t>
  </si>
  <si>
    <t>Ⅱ-１</t>
  </si>
  <si>
    <t>Ⅱ-２</t>
  </si>
  <si>
    <t>Ⅱ-３</t>
  </si>
  <si>
    <t>（注）プロセスとプロダクトの考え方は「別紙」参照！</t>
  </si>
  <si>
    <t>(※1)海外連結を含む企業グループ</t>
  </si>
  <si>
    <t>Ⅱ　小計</t>
  </si>
  <si>
    <t>(注)プロセスとプロダクトのいずれか一方の場合は、「0.8掛け」。</t>
  </si>
  <si>
    <t>(※2)国内連結を含む</t>
  </si>
  <si>
    <t>Ⅲ</t>
  </si>
  <si>
    <t>評点　　　レベル</t>
  </si>
  <si>
    <r>
      <t>コミットメントや戦略の有無を確認（</t>
    </r>
    <r>
      <rPr>
        <b/>
        <sz val="11"/>
        <rFont val="ＭＳ Ｐゴシック"/>
        <family val="3"/>
      </rPr>
      <t>業種特性に配慮</t>
    </r>
    <r>
      <rPr>
        <sz val="11"/>
        <rFont val="ＭＳ Ｐゴシック"/>
        <family val="3"/>
      </rPr>
      <t>）</t>
    </r>
  </si>
  <si>
    <t>Ⅲ-１</t>
  </si>
  <si>
    <t>④該当するものの公表なし</t>
  </si>
  <si>
    <t>Ⅲ-2</t>
  </si>
  <si>
    <r>
      <t>③2010年代目標達成へのプロセスとプロダクトの明確な省エネ・省資源戦略、事業戦略</t>
    </r>
    <r>
      <rPr>
        <b/>
        <sz val="11"/>
        <rFont val="ＭＳ Ｐ明朝"/>
        <family val="1"/>
      </rPr>
      <t>（※3）</t>
    </r>
  </si>
  <si>
    <t>(※3)プロセスとプロダクトのいずれか一方の場合は、「0.8掛け」。</t>
  </si>
  <si>
    <t>Ⅲ　小計</t>
  </si>
  <si>
    <t>Ⅳ</t>
  </si>
  <si>
    <r>
      <t>ＣＯ</t>
    </r>
    <r>
      <rPr>
        <b/>
        <vertAlign val="subscript"/>
        <sz val="12"/>
        <rFont val="ＭＳ ゴシック"/>
        <family val="3"/>
      </rPr>
      <t>２</t>
    </r>
    <r>
      <rPr>
        <b/>
        <sz val="12"/>
        <rFont val="ＭＳ ゴシック"/>
        <family val="3"/>
      </rPr>
      <t>排出量の削減実績（プロセスのみ）</t>
    </r>
  </si>
  <si>
    <t>小計20</t>
  </si>
  <si>
    <t>目標達成を問うものではない。　　　　　　　　　　　　　プロダクトは評価対象外とする。</t>
  </si>
  <si>
    <t>海外連結</t>
  </si>
  <si>
    <t>国内連結</t>
  </si>
  <si>
    <t>Ⅳ-１</t>
  </si>
  <si>
    <t>①基準年から6％以上の削減　　　　　　　　　　　　　　　　　（オフセットを含まない）</t>
  </si>
  <si>
    <t>①※基準年から6％以上の削減　　　　　　　　　　　　　　　（オフセットを含む）</t>
  </si>
  <si>
    <t>②基準年から6％未満の削減         　  　　　　　　　　        （オフセットを含まない）</t>
  </si>
  <si>
    <t>②※基準年から6％未満の削減         　　　　　　　　         （オフセットを含む）</t>
  </si>
  <si>
    <t>③基準年から増加                 　　　　　　　　　                 （オフセットを含まない）</t>
  </si>
  <si>
    <t>③※基準年から増加　　　　　　　　　　　　　　　　　　　　　　（オフセットを含む）</t>
  </si>
  <si>
    <t>Ⅳ-２</t>
  </si>
  <si>
    <t>①3年以上の経年データの公表</t>
  </si>
  <si>
    <t>②3年未満の経年データの公表</t>
  </si>
  <si>
    <t>Ⅳ-３</t>
  </si>
  <si>
    <t>Ⅳ-４</t>
  </si>
  <si>
    <t>Ⅳ-５</t>
  </si>
  <si>
    <t>①基準年から10％以上の改善</t>
  </si>
  <si>
    <t>②基準年から10％未満の改善</t>
  </si>
  <si>
    <t>③基準年から悪化</t>
  </si>
  <si>
    <t>Ⅳ　小計</t>
  </si>
  <si>
    <t>Ⅴ</t>
  </si>
  <si>
    <t>小計5</t>
  </si>
  <si>
    <t>上記の評価項目には反映できなかったイノベーション方向性・戦略の表明、将来に向けたコミットメント、エンゲージメント、データ記載のコンパクト性等について総合的な評価（加点）</t>
  </si>
  <si>
    <t>Ⅴ　小計</t>
  </si>
  <si>
    <t>左記諸要素を勘案し、0～5点（0.5点刻み）で評点をつける。特に訴えるものがなければ、「0点」とする。</t>
  </si>
  <si>
    <t>総合調整加点</t>
  </si>
  <si>
    <t>（注）Ⅳで基準年（独自設定可）が曖昧な場合は、「0.8掛け」。</t>
  </si>
  <si>
    <t>格付評価員による心象評価!!　　　　　　　　　　　　　　⇒新格付委員会として最終決定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</si>
</sst>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_ "/>
    <numFmt numFmtId="185" formatCode="[$-F800]dddd\,\ mmmm\ dd\,\ yyyy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Ｐゴシック"/>
      <family val="3"/>
    </font>
    <font>
      <sz val="11"/>
      <color indexed="56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vertAlign val="subscript"/>
      <sz val="12"/>
      <name val="ＭＳ Ｐゴシック"/>
      <family val="3"/>
    </font>
    <font>
      <b/>
      <vertAlign val="subscript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dashed"/>
      <right style="dashed"/>
      <top>
        <color indexed="63"/>
      </top>
      <bottom style="thin"/>
    </border>
    <border>
      <left style="medium"/>
      <right style="medium"/>
      <top style="dotted"/>
      <bottom style="medium"/>
    </border>
    <border>
      <left style="dashed"/>
      <right style="dash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dotted"/>
    </border>
    <border>
      <left style="dash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 style="dotted"/>
    </border>
    <border>
      <left style="dashed"/>
      <right style="dashed"/>
      <top style="medium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ck"/>
      <right style="thin"/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Up="1" diagonalDown="1">
      <left>
        <color indexed="63"/>
      </left>
      <right style="medium"/>
      <top style="medium"/>
      <bottom>
        <color indexed="63"/>
      </bottom>
      <diagonal style="thin">
        <color indexed="8"/>
      </diagonal>
    </border>
    <border diagonalUp="1" diagonalDown="1">
      <left style="medium"/>
      <right>
        <color indexed="63"/>
      </right>
      <top>
        <color indexed="63"/>
      </top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Up="1" diagonalDown="1">
      <left>
        <color indexed="63"/>
      </left>
      <right style="medium"/>
      <top>
        <color indexed="63"/>
      </top>
      <bottom style="medium"/>
      <diagonal style="thin">
        <color indexed="8"/>
      </diagonal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81" fontId="12" fillId="0" borderId="25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180" fontId="13" fillId="0" borderId="28" xfId="0" applyNumberFormat="1" applyFont="1" applyFill="1" applyBorder="1" applyAlignment="1">
      <alignment horizontal="right" vertical="center"/>
    </xf>
    <xf numFmtId="180" fontId="13" fillId="0" borderId="2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1" fillId="34" borderId="2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16" fillId="34" borderId="31" xfId="0" applyFont="1" applyFill="1" applyBorder="1" applyAlignment="1">
      <alignment horizontal="center" vertical="center" wrapText="1"/>
    </xf>
    <xf numFmtId="180" fontId="7" fillId="35" borderId="32" xfId="0" applyNumberFormat="1" applyFont="1" applyFill="1" applyBorder="1" applyAlignment="1">
      <alignment vertical="center"/>
    </xf>
    <xf numFmtId="180" fontId="7" fillId="35" borderId="33" xfId="0" applyNumberFormat="1" applyFont="1" applyFill="1" applyBorder="1" applyAlignment="1">
      <alignment vertical="center"/>
    </xf>
    <xf numFmtId="180" fontId="7" fillId="35" borderId="34" xfId="0" applyNumberFormat="1" applyFont="1" applyFill="1" applyBorder="1" applyAlignment="1">
      <alignment vertical="center"/>
    </xf>
    <xf numFmtId="180" fontId="7" fillId="35" borderId="35" xfId="0" applyNumberFormat="1" applyFont="1" applyFill="1" applyBorder="1" applyAlignment="1">
      <alignment vertical="center"/>
    </xf>
    <xf numFmtId="180" fontId="7" fillId="35" borderId="36" xfId="0" applyNumberFormat="1" applyFont="1" applyFill="1" applyBorder="1" applyAlignment="1">
      <alignment vertical="center"/>
    </xf>
    <xf numFmtId="180" fontId="7" fillId="35" borderId="37" xfId="0" applyNumberFormat="1" applyFont="1" applyFill="1" applyBorder="1" applyAlignment="1">
      <alignment horizontal="right" vertical="center" wrapText="1"/>
    </xf>
    <xf numFmtId="180" fontId="7" fillId="35" borderId="38" xfId="0" applyNumberFormat="1" applyFont="1" applyFill="1" applyBorder="1" applyAlignment="1">
      <alignment vertical="center"/>
    </xf>
    <xf numFmtId="180" fontId="7" fillId="35" borderId="39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36" borderId="41" xfId="0" applyFont="1" applyFill="1" applyBorder="1" applyAlignment="1">
      <alignment horizontal="left" vertical="center"/>
    </xf>
    <xf numFmtId="0" fontId="10" fillId="36" borderId="4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1" fillId="36" borderId="43" xfId="0" applyFont="1" applyFill="1" applyBorder="1" applyAlignment="1">
      <alignment horizontal="left" vertical="center"/>
    </xf>
    <xf numFmtId="0" fontId="3" fillId="36" borderId="44" xfId="0" applyFont="1" applyFill="1" applyBorder="1" applyAlignment="1">
      <alignment vertical="center"/>
    </xf>
    <xf numFmtId="0" fontId="11" fillId="36" borderId="44" xfId="0" applyFont="1" applyFill="1" applyBorder="1" applyAlignment="1">
      <alignment horizontal="left" vertical="center"/>
    </xf>
    <xf numFmtId="0" fontId="12" fillId="36" borderId="42" xfId="0" applyFont="1" applyFill="1" applyBorder="1" applyAlignment="1">
      <alignment vertical="center"/>
    </xf>
    <xf numFmtId="0" fontId="12" fillId="36" borderId="45" xfId="0" applyFont="1" applyFill="1" applyBorder="1" applyAlignment="1">
      <alignment vertical="center"/>
    </xf>
    <xf numFmtId="0" fontId="3" fillId="36" borderId="46" xfId="0" applyFont="1" applyFill="1" applyBorder="1" applyAlignment="1">
      <alignment vertical="center"/>
    </xf>
    <xf numFmtId="0" fontId="16" fillId="34" borderId="4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9" fontId="17" fillId="34" borderId="48" xfId="0" applyNumberFormat="1" applyFont="1" applyFill="1" applyBorder="1" applyAlignment="1">
      <alignment horizontal="center" vertical="center" wrapText="1"/>
    </xf>
    <xf numFmtId="9" fontId="17" fillId="34" borderId="36" xfId="0" applyNumberFormat="1" applyFont="1" applyFill="1" applyBorder="1" applyAlignment="1">
      <alignment horizontal="center" vertical="center" wrapText="1"/>
    </xf>
    <xf numFmtId="9" fontId="17" fillId="34" borderId="49" xfId="0" applyNumberFormat="1" applyFont="1" applyFill="1" applyBorder="1" applyAlignment="1">
      <alignment horizontal="center" vertical="center"/>
    </xf>
    <xf numFmtId="9" fontId="17" fillId="34" borderId="50" xfId="0" applyNumberFormat="1" applyFont="1" applyFill="1" applyBorder="1" applyAlignment="1">
      <alignment horizontal="center" vertical="center"/>
    </xf>
    <xf numFmtId="9" fontId="17" fillId="34" borderId="51" xfId="0" applyNumberFormat="1" applyFont="1" applyFill="1" applyBorder="1" applyAlignment="1">
      <alignment horizontal="center" vertical="center" wrapText="1"/>
    </xf>
    <xf numFmtId="9" fontId="17" fillId="34" borderId="52" xfId="0" applyNumberFormat="1" applyFont="1" applyFill="1" applyBorder="1" applyAlignment="1">
      <alignment horizontal="center" vertical="center" wrapText="1"/>
    </xf>
    <xf numFmtId="9" fontId="17" fillId="34" borderId="32" xfId="0" applyNumberFormat="1" applyFont="1" applyFill="1" applyBorder="1" applyAlignment="1">
      <alignment horizontal="center" vertical="center" wrapText="1"/>
    </xf>
    <xf numFmtId="9" fontId="17" fillId="34" borderId="33" xfId="0" applyNumberFormat="1" applyFont="1" applyFill="1" applyBorder="1" applyAlignment="1">
      <alignment horizontal="center" vertical="center" wrapText="1"/>
    </xf>
    <xf numFmtId="9" fontId="17" fillId="34" borderId="35" xfId="0" applyNumberFormat="1" applyFont="1" applyFill="1" applyBorder="1" applyAlignment="1">
      <alignment horizontal="center" vertical="center" wrapText="1"/>
    </xf>
    <xf numFmtId="9" fontId="17" fillId="37" borderId="53" xfId="0" applyNumberFormat="1" applyFont="1" applyFill="1" applyBorder="1" applyAlignment="1">
      <alignment horizontal="center" vertical="center" wrapText="1"/>
    </xf>
    <xf numFmtId="9" fontId="17" fillId="37" borderId="54" xfId="0" applyNumberFormat="1" applyFont="1" applyFill="1" applyBorder="1" applyAlignment="1">
      <alignment horizontal="center" vertical="center" wrapText="1"/>
    </xf>
    <xf numFmtId="9" fontId="17" fillId="37" borderId="55" xfId="0" applyNumberFormat="1" applyFont="1" applyFill="1" applyBorder="1" applyAlignment="1">
      <alignment horizontal="center" vertical="center" wrapText="1"/>
    </xf>
    <xf numFmtId="9" fontId="17" fillId="37" borderId="56" xfId="0" applyNumberFormat="1" applyFont="1" applyFill="1" applyBorder="1" applyAlignment="1">
      <alignment horizontal="center" vertical="center" wrapText="1"/>
    </xf>
    <xf numFmtId="9" fontId="17" fillId="37" borderId="57" xfId="0" applyNumberFormat="1" applyFont="1" applyFill="1" applyBorder="1" applyAlignment="1">
      <alignment horizontal="center" vertical="center" wrapText="1"/>
    </xf>
    <xf numFmtId="9" fontId="17" fillId="34" borderId="58" xfId="0" applyNumberFormat="1" applyFont="1" applyFill="1" applyBorder="1" applyAlignment="1">
      <alignment horizontal="center" vertical="center"/>
    </xf>
    <xf numFmtId="9" fontId="17" fillId="34" borderId="59" xfId="0" applyNumberFormat="1" applyFont="1" applyFill="1" applyBorder="1" applyAlignment="1">
      <alignment horizontal="center" vertical="center"/>
    </xf>
    <xf numFmtId="9" fontId="17" fillId="37" borderId="32" xfId="0" applyNumberFormat="1" applyFont="1" applyFill="1" applyBorder="1" applyAlignment="1">
      <alignment horizontal="center" vertical="center" wrapText="1"/>
    </xf>
    <xf numFmtId="9" fontId="17" fillId="37" borderId="33" xfId="0" applyNumberFormat="1" applyFont="1" applyFill="1" applyBorder="1" applyAlignment="1">
      <alignment horizontal="center" vertical="center" wrapText="1"/>
    </xf>
    <xf numFmtId="9" fontId="17" fillId="37" borderId="35" xfId="0" applyNumberFormat="1" applyFont="1" applyFill="1" applyBorder="1" applyAlignment="1">
      <alignment horizontal="center" vertical="center" wrapText="1"/>
    </xf>
    <xf numFmtId="0" fontId="25" fillId="38" borderId="6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5" fillId="36" borderId="40" xfId="0" applyFont="1" applyFill="1" applyBorder="1" applyAlignment="1">
      <alignment vertical="center"/>
    </xf>
    <xf numFmtId="0" fontId="13" fillId="0" borderId="61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180" fontId="7" fillId="35" borderId="62" xfId="0" applyNumberFormat="1" applyFont="1" applyFill="1" applyBorder="1" applyAlignment="1">
      <alignment vertical="center"/>
    </xf>
    <xf numFmtId="180" fontId="7" fillId="35" borderId="63" xfId="0" applyNumberFormat="1" applyFont="1" applyFill="1" applyBorder="1" applyAlignment="1">
      <alignment vertical="center"/>
    </xf>
    <xf numFmtId="9" fontId="17" fillId="34" borderId="64" xfId="0" applyNumberFormat="1" applyFont="1" applyFill="1" applyBorder="1" applyAlignment="1">
      <alignment horizontal="center" vertical="center" wrapText="1"/>
    </xf>
    <xf numFmtId="180" fontId="7" fillId="35" borderId="64" xfId="0" applyNumberFormat="1" applyFont="1" applyFill="1" applyBorder="1" applyAlignment="1">
      <alignment vertical="center"/>
    </xf>
    <xf numFmtId="9" fontId="17" fillId="34" borderId="38" xfId="0" applyNumberFormat="1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justify" vertical="top" wrapText="1"/>
    </xf>
    <xf numFmtId="180" fontId="7" fillId="35" borderId="48" xfId="0" applyNumberFormat="1" applyFont="1" applyFill="1" applyBorder="1" applyAlignment="1">
      <alignment vertical="center"/>
    </xf>
    <xf numFmtId="0" fontId="8" fillId="0" borderId="68" xfId="0" applyFont="1" applyBorder="1" applyAlignment="1">
      <alignment horizontal="justify" vertical="top" wrapText="1"/>
    </xf>
    <xf numFmtId="0" fontId="2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2" fillId="0" borderId="2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6" fillId="34" borderId="69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 wrapText="1"/>
    </xf>
    <xf numFmtId="9" fontId="17" fillId="34" borderId="71" xfId="0" applyNumberFormat="1" applyFont="1" applyFill="1" applyBorder="1" applyAlignment="1">
      <alignment horizontal="center" vertical="center"/>
    </xf>
    <xf numFmtId="180" fontId="7" fillId="35" borderId="72" xfId="0" applyNumberFormat="1" applyFont="1" applyFill="1" applyBorder="1" applyAlignment="1">
      <alignment vertical="center"/>
    </xf>
    <xf numFmtId="180" fontId="7" fillId="35" borderId="73" xfId="0" applyNumberFormat="1" applyFont="1" applyFill="1" applyBorder="1" applyAlignment="1">
      <alignment vertical="center"/>
    </xf>
    <xf numFmtId="180" fontId="7" fillId="35" borderId="74" xfId="0" applyNumberFormat="1" applyFont="1" applyFill="1" applyBorder="1" applyAlignment="1">
      <alignment vertical="center"/>
    </xf>
    <xf numFmtId="180" fontId="7" fillId="35" borderId="75" xfId="0" applyNumberFormat="1" applyFont="1" applyFill="1" applyBorder="1" applyAlignment="1">
      <alignment vertical="center"/>
    </xf>
    <xf numFmtId="0" fontId="8" fillId="0" borderId="76" xfId="0" applyFont="1" applyBorder="1" applyAlignment="1">
      <alignment horizontal="justify" vertical="top" wrapText="1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38" borderId="77" xfId="0" applyFont="1" applyFill="1" applyBorder="1" applyAlignment="1">
      <alignment horizontal="center" vertical="center"/>
    </xf>
    <xf numFmtId="0" fontId="12" fillId="38" borderId="78" xfId="0" applyFont="1" applyFill="1" applyBorder="1" applyAlignment="1">
      <alignment horizontal="center" vertical="center"/>
    </xf>
    <xf numFmtId="0" fontId="13" fillId="38" borderId="78" xfId="0" applyFont="1" applyFill="1" applyBorder="1" applyAlignment="1">
      <alignment horizontal="center" vertical="center"/>
    </xf>
    <xf numFmtId="0" fontId="9" fillId="38" borderId="79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vertical="center"/>
    </xf>
    <xf numFmtId="0" fontId="16" fillId="34" borderId="80" xfId="0" applyFont="1" applyFill="1" applyBorder="1" applyAlignment="1">
      <alignment horizontal="center" vertical="center" wrapText="1"/>
    </xf>
    <xf numFmtId="0" fontId="16" fillId="34" borderId="81" xfId="0" applyFont="1" applyFill="1" applyBorder="1" applyAlignment="1">
      <alignment horizontal="center" vertical="center" wrapText="1"/>
    </xf>
    <xf numFmtId="180" fontId="7" fillId="35" borderId="82" xfId="0" applyNumberFormat="1" applyFont="1" applyFill="1" applyBorder="1" applyAlignment="1">
      <alignment horizontal="right" vertical="center" wrapText="1"/>
    </xf>
    <xf numFmtId="180" fontId="7" fillId="35" borderId="83" xfId="0" applyNumberFormat="1" applyFont="1" applyFill="1" applyBorder="1" applyAlignment="1">
      <alignment horizontal="right" vertical="center" wrapText="1"/>
    </xf>
    <xf numFmtId="180" fontId="7" fillId="35" borderId="84" xfId="0" applyNumberFormat="1" applyFont="1" applyFill="1" applyBorder="1" applyAlignment="1">
      <alignment horizontal="right" vertical="center" wrapText="1"/>
    </xf>
    <xf numFmtId="180" fontId="7" fillId="35" borderId="85" xfId="0" applyNumberFormat="1" applyFont="1" applyFill="1" applyBorder="1" applyAlignment="1">
      <alignment horizontal="right" vertical="center" wrapText="1"/>
    </xf>
    <xf numFmtId="180" fontId="7" fillId="35" borderId="86" xfId="0" applyNumberFormat="1" applyFont="1" applyFill="1" applyBorder="1" applyAlignment="1">
      <alignment horizontal="right" vertical="center" wrapText="1"/>
    </xf>
    <xf numFmtId="180" fontId="7" fillId="35" borderId="87" xfId="0" applyNumberFormat="1" applyFont="1" applyFill="1" applyBorder="1" applyAlignment="1">
      <alignment horizontal="right" vertical="center" wrapText="1"/>
    </xf>
    <xf numFmtId="180" fontId="7" fillId="35" borderId="88" xfId="0" applyNumberFormat="1" applyFont="1" applyFill="1" applyBorder="1" applyAlignment="1">
      <alignment horizontal="right" vertical="center" wrapText="1"/>
    </xf>
    <xf numFmtId="180" fontId="7" fillId="35" borderId="89" xfId="0" applyNumberFormat="1" applyFont="1" applyFill="1" applyBorder="1" applyAlignment="1">
      <alignment horizontal="right" vertical="center" wrapText="1"/>
    </xf>
    <xf numFmtId="0" fontId="8" fillId="0" borderId="90" xfId="0" applyFont="1" applyBorder="1" applyAlignment="1">
      <alignment horizontal="justify" vertical="top" wrapText="1"/>
    </xf>
    <xf numFmtId="180" fontId="7" fillId="35" borderId="91" xfId="0" applyNumberFormat="1" applyFont="1" applyFill="1" applyBorder="1" applyAlignment="1">
      <alignment horizontal="right" vertical="center" wrapText="1"/>
    </xf>
    <xf numFmtId="180" fontId="7" fillId="35" borderId="92" xfId="0" applyNumberFormat="1" applyFont="1" applyFill="1" applyBorder="1" applyAlignment="1">
      <alignment horizontal="right" vertical="center" wrapText="1"/>
    </xf>
    <xf numFmtId="180" fontId="7" fillId="35" borderId="93" xfId="0" applyNumberFormat="1" applyFont="1" applyFill="1" applyBorder="1" applyAlignment="1">
      <alignment horizontal="right" vertical="center" wrapText="1"/>
    </xf>
    <xf numFmtId="180" fontId="7" fillId="35" borderId="53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180" fontId="7" fillId="35" borderId="94" xfId="0" applyNumberFormat="1" applyFont="1" applyFill="1" applyBorder="1" applyAlignment="1">
      <alignment vertical="top" wrapText="1"/>
    </xf>
    <xf numFmtId="180" fontId="7" fillId="35" borderId="95" xfId="0" applyNumberFormat="1" applyFont="1" applyFill="1" applyBorder="1" applyAlignment="1">
      <alignment vertical="center" wrapText="1"/>
    </xf>
    <xf numFmtId="180" fontId="7" fillId="35" borderId="29" xfId="0" applyNumberFormat="1" applyFont="1" applyFill="1" applyBorder="1" applyAlignment="1">
      <alignment vertical="center" wrapText="1"/>
    </xf>
    <xf numFmtId="180" fontId="7" fillId="35" borderId="96" xfId="0" applyNumberFormat="1" applyFont="1" applyFill="1" applyBorder="1" applyAlignment="1">
      <alignment vertical="top" wrapText="1"/>
    </xf>
    <xf numFmtId="180" fontId="7" fillId="35" borderId="97" xfId="0" applyNumberFormat="1" applyFont="1" applyFill="1" applyBorder="1" applyAlignment="1">
      <alignment vertical="top" wrapText="1"/>
    </xf>
    <xf numFmtId="0" fontId="8" fillId="0" borderId="98" xfId="0" applyFont="1" applyBorder="1" applyAlignment="1">
      <alignment horizontal="justify" vertical="top" wrapText="1"/>
    </xf>
    <xf numFmtId="180" fontId="7" fillId="35" borderId="99" xfId="0" applyNumberFormat="1" applyFont="1" applyFill="1" applyBorder="1" applyAlignment="1">
      <alignment vertical="top" wrapText="1"/>
    </xf>
    <xf numFmtId="180" fontId="7" fillId="35" borderId="100" xfId="0" applyNumberFormat="1" applyFont="1" applyFill="1" applyBorder="1" applyAlignment="1">
      <alignment vertical="top" wrapText="1"/>
    </xf>
    <xf numFmtId="180" fontId="7" fillId="35" borderId="11" xfId="0" applyNumberFormat="1" applyFont="1" applyFill="1" applyBorder="1" applyAlignment="1">
      <alignment vertical="top" wrapText="1"/>
    </xf>
    <xf numFmtId="0" fontId="25" fillId="38" borderId="101" xfId="0" applyFont="1" applyFill="1" applyBorder="1" applyAlignment="1">
      <alignment horizontal="center" vertical="center" wrapText="1"/>
    </xf>
    <xf numFmtId="0" fontId="13" fillId="38" borderId="60" xfId="0" applyFont="1" applyFill="1" applyBorder="1" applyAlignment="1">
      <alignment horizontal="center" vertical="center" wrapText="1"/>
    </xf>
    <xf numFmtId="0" fontId="11" fillId="38" borderId="102" xfId="0" applyFont="1" applyFill="1" applyBorder="1" applyAlignment="1">
      <alignment horizontal="left" vertical="center" wrapText="1"/>
    </xf>
    <xf numFmtId="180" fontId="13" fillId="39" borderId="28" xfId="0" applyNumberFormat="1" applyFont="1" applyFill="1" applyBorder="1" applyAlignment="1">
      <alignment horizontal="right" vertical="center" wrapText="1"/>
    </xf>
    <xf numFmtId="0" fontId="23" fillId="38" borderId="41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23" fillId="38" borderId="52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left" vertical="center"/>
    </xf>
    <xf numFmtId="0" fontId="6" fillId="36" borderId="70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6" fillId="36" borderId="103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  <xf numFmtId="0" fontId="6" fillId="36" borderId="50" xfId="0" applyFont="1" applyFill="1" applyBorder="1" applyAlignment="1">
      <alignment horizontal="left" vertical="center"/>
    </xf>
    <xf numFmtId="185" fontId="3" fillId="0" borderId="104" xfId="0" applyNumberFormat="1" applyFont="1" applyFill="1" applyBorder="1" applyAlignment="1">
      <alignment horizontal="left" vertical="center"/>
    </xf>
    <xf numFmtId="185" fontId="1" fillId="0" borderId="104" xfId="0" applyNumberFormat="1" applyFont="1" applyFill="1" applyBorder="1" applyAlignment="1">
      <alignment horizontal="left" vertical="center"/>
    </xf>
    <xf numFmtId="0" fontId="11" fillId="0" borderId="105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180" fontId="23" fillId="38" borderId="29" xfId="0" applyNumberFormat="1" applyFont="1" applyFill="1" applyBorder="1" applyAlignment="1">
      <alignment horizontal="right" vertical="center"/>
    </xf>
    <xf numFmtId="180" fontId="23" fillId="38" borderId="11" xfId="0" applyNumberFormat="1" applyFont="1" applyFill="1" applyBorder="1" applyAlignment="1">
      <alignment horizontal="right" vertical="center"/>
    </xf>
    <xf numFmtId="0" fontId="11" fillId="36" borderId="46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26" fillId="0" borderId="114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9" fillId="37" borderId="41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52" xfId="0" applyFont="1" applyFill="1" applyBorder="1" applyAlignment="1">
      <alignment horizontal="center" vertical="center"/>
    </xf>
    <xf numFmtId="0" fontId="9" fillId="37" borderId="10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180" fontId="13" fillId="39" borderId="28" xfId="0" applyNumberFormat="1" applyFont="1" applyFill="1" applyBorder="1" applyAlignment="1">
      <alignment horizontal="right" vertical="center"/>
    </xf>
    <xf numFmtId="180" fontId="13" fillId="39" borderId="35" xfId="0" applyNumberFormat="1" applyFont="1" applyFill="1" applyBorder="1" applyAlignment="1">
      <alignment vertical="center"/>
    </xf>
    <xf numFmtId="180" fontId="13" fillId="39" borderId="28" xfId="0" applyNumberFormat="1" applyFont="1" applyFill="1" applyBorder="1" applyAlignment="1">
      <alignment vertical="center"/>
    </xf>
    <xf numFmtId="180" fontId="13" fillId="39" borderId="35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0" fontId="12" fillId="0" borderId="115" xfId="0" applyFont="1" applyBorder="1" applyAlignment="1">
      <alignment horizontal="justify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40" borderId="115" xfId="0" applyFont="1" applyFill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64" xfId="0" applyFont="1" applyBorder="1" applyAlignment="1">
      <alignment vertical="center" wrapText="1"/>
    </xf>
    <xf numFmtId="0" fontId="11" fillId="34" borderId="122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34" borderId="108" xfId="0" applyFont="1" applyFill="1" applyBorder="1" applyAlignment="1">
      <alignment horizontal="center" vertical="center"/>
    </xf>
    <xf numFmtId="0" fontId="16" fillId="0" borderId="124" xfId="0" applyFont="1" applyFill="1" applyBorder="1" applyAlignment="1">
      <alignment horizontal="center" vertical="center" wrapText="1"/>
    </xf>
    <xf numFmtId="0" fontId="16" fillId="0" borderId="125" xfId="0" applyFont="1" applyFill="1" applyBorder="1" applyAlignment="1">
      <alignment horizontal="center" vertical="center" wrapText="1"/>
    </xf>
    <xf numFmtId="0" fontId="16" fillId="0" borderId="126" xfId="0" applyFont="1" applyFill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6" fillId="0" borderId="128" xfId="0" applyFont="1" applyBorder="1" applyAlignment="1">
      <alignment horizontal="center" vertical="center"/>
    </xf>
    <xf numFmtId="0" fontId="26" fillId="0" borderId="129" xfId="0" applyFont="1" applyBorder="1" applyAlignment="1">
      <alignment horizontal="center" vertical="center"/>
    </xf>
    <xf numFmtId="0" fontId="26" fillId="0" borderId="130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14" xfId="0" applyFont="1" applyBorder="1" applyAlignment="1">
      <alignment horizontal="center" vertical="center"/>
    </xf>
    <xf numFmtId="0" fontId="9" fillId="0" borderId="125" xfId="0" applyFont="1" applyBorder="1" applyAlignment="1">
      <alignment vertical="center" wrapText="1"/>
    </xf>
    <xf numFmtId="0" fontId="9" fillId="0" borderId="126" xfId="0" applyFont="1" applyBorder="1" applyAlignment="1">
      <alignment vertical="center" wrapText="1"/>
    </xf>
    <xf numFmtId="0" fontId="11" fillId="34" borderId="41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38" borderId="108" xfId="0" applyFont="1" applyFill="1" applyBorder="1" applyAlignment="1">
      <alignment horizontal="left" vertical="center" wrapText="1"/>
    </xf>
    <xf numFmtId="0" fontId="9" fillId="38" borderId="76" xfId="0" applyFont="1" applyFill="1" applyBorder="1" applyAlignment="1">
      <alignment horizontal="left" vertical="center" wrapText="1"/>
    </xf>
    <xf numFmtId="0" fontId="9" fillId="38" borderId="15" xfId="0" applyFont="1" applyFill="1" applyBorder="1" applyAlignment="1">
      <alignment horizontal="left" vertical="center" wrapText="1"/>
    </xf>
    <xf numFmtId="0" fontId="11" fillId="34" borderId="132" xfId="0" applyFont="1" applyFill="1" applyBorder="1" applyAlignment="1">
      <alignment horizontal="center" vertical="center"/>
    </xf>
    <xf numFmtId="0" fontId="11" fillId="34" borderId="133" xfId="0" applyFont="1" applyFill="1" applyBorder="1" applyAlignment="1">
      <alignment horizontal="center" vertical="center"/>
    </xf>
    <xf numFmtId="180" fontId="13" fillId="39" borderId="32" xfId="0" applyNumberFormat="1" applyFont="1" applyFill="1" applyBorder="1" applyAlignment="1">
      <alignment vertical="center"/>
    </xf>
    <xf numFmtId="180" fontId="13" fillId="39" borderId="64" xfId="0" applyNumberFormat="1" applyFont="1" applyFill="1" applyBorder="1" applyAlignment="1">
      <alignment vertical="center"/>
    </xf>
    <xf numFmtId="0" fontId="12" fillId="0" borderId="6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180" fontId="13" fillId="39" borderId="32" xfId="0" applyNumberFormat="1" applyFont="1" applyFill="1" applyBorder="1" applyAlignment="1">
      <alignment horizontal="right" vertical="center"/>
    </xf>
    <xf numFmtId="180" fontId="13" fillId="39" borderId="64" xfId="0" applyNumberFormat="1" applyFont="1" applyFill="1" applyBorder="1" applyAlignment="1">
      <alignment horizontal="right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 wrapText="1"/>
    </xf>
    <xf numFmtId="0" fontId="13" fillId="0" borderId="13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36" xfId="0" applyFont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139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64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top" wrapText="1"/>
    </xf>
    <xf numFmtId="0" fontId="8" fillId="0" borderId="141" xfId="0" applyFont="1" applyBorder="1" applyAlignment="1">
      <alignment horizontal="center" vertical="top" wrapText="1"/>
    </xf>
    <xf numFmtId="0" fontId="8" fillId="0" borderId="142" xfId="0" applyFont="1" applyBorder="1" applyAlignment="1">
      <alignment horizontal="center" vertical="top" wrapText="1"/>
    </xf>
    <xf numFmtId="0" fontId="11" fillId="38" borderId="108" xfId="0" applyFont="1" applyFill="1" applyBorder="1" applyAlignment="1">
      <alignment horizontal="left" vertical="center" wrapText="1"/>
    </xf>
    <xf numFmtId="0" fontId="11" fillId="38" borderId="76" xfId="0" applyFont="1" applyFill="1" applyBorder="1" applyAlignment="1">
      <alignment horizontal="left" vertical="center" wrapText="1"/>
    </xf>
    <xf numFmtId="0" fontId="11" fillId="38" borderId="15" xfId="0" applyFont="1" applyFill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5" fillId="38" borderId="143" xfId="0" applyFont="1" applyFill="1" applyBorder="1" applyAlignment="1">
      <alignment horizontal="left" vertical="center" wrapText="1"/>
    </xf>
    <xf numFmtId="0" fontId="7" fillId="0" borderId="13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12" fillId="0" borderId="138" xfId="0" applyFont="1" applyBorder="1" applyAlignment="1">
      <alignment horizontal="justify" vertical="center" wrapText="1"/>
    </xf>
    <xf numFmtId="0" fontId="12" fillId="0" borderId="144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2" fillId="38" borderId="145" xfId="0" applyFont="1" applyFill="1" applyBorder="1" applyAlignment="1">
      <alignment horizontal="center" vertical="center"/>
    </xf>
    <xf numFmtId="0" fontId="7" fillId="38" borderId="144" xfId="0" applyFont="1" applyFill="1" applyBorder="1" applyAlignment="1">
      <alignment horizontal="center" vertical="center"/>
    </xf>
    <xf numFmtId="0" fontId="7" fillId="38" borderId="146" xfId="0" applyFont="1" applyFill="1" applyBorder="1" applyAlignment="1">
      <alignment horizontal="center" vertical="center"/>
    </xf>
    <xf numFmtId="0" fontId="12" fillId="38" borderId="106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107" xfId="0" applyFont="1" applyFill="1" applyBorder="1" applyAlignment="1">
      <alignment horizontal="center" vertical="center"/>
    </xf>
    <xf numFmtId="0" fontId="13" fillId="38" borderId="143" xfId="0" applyFont="1" applyFill="1" applyBorder="1" applyAlignment="1">
      <alignment horizontal="center" vertical="center"/>
    </xf>
    <xf numFmtId="0" fontId="14" fillId="38" borderId="13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1" fillId="0" borderId="147" xfId="0" applyFont="1" applyBorder="1" applyAlignment="1">
      <alignment horizontal="left" vertical="center" wrapText="1"/>
    </xf>
    <xf numFmtId="0" fontId="11" fillId="0" borderId="148" xfId="0" applyFont="1" applyBorder="1" applyAlignment="1">
      <alignment horizontal="left" vertical="center" wrapText="1"/>
    </xf>
    <xf numFmtId="0" fontId="12" fillId="0" borderId="134" xfId="0" applyFont="1" applyBorder="1" applyAlignment="1">
      <alignment horizontal="left" vertical="center" wrapText="1"/>
    </xf>
    <xf numFmtId="0" fontId="12" fillId="0" borderId="13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justify" vertical="center" wrapText="1"/>
    </xf>
    <xf numFmtId="0" fontId="12" fillId="0" borderId="135" xfId="0" applyFont="1" applyBorder="1" applyAlignment="1">
      <alignment horizontal="justify" vertical="center" wrapText="1"/>
    </xf>
    <xf numFmtId="0" fontId="12" fillId="0" borderId="66" xfId="0" applyFont="1" applyBorder="1" applyAlignment="1">
      <alignment horizontal="justify" vertical="center" wrapText="1"/>
    </xf>
    <xf numFmtId="0" fontId="12" fillId="0" borderId="150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46" xfId="0" applyFont="1" applyBorder="1" applyAlignment="1">
      <alignment horizontal="center" vertical="center" wrapText="1"/>
    </xf>
    <xf numFmtId="0" fontId="13" fillId="38" borderId="135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2" fillId="0" borderId="151" xfId="0" applyFont="1" applyBorder="1" applyAlignment="1">
      <alignment horizontal="center" vertical="center" wrapText="1"/>
    </xf>
    <xf numFmtId="0" fontId="12" fillId="0" borderId="150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vertical="center"/>
    </xf>
    <xf numFmtId="0" fontId="13" fillId="0" borderId="135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2" fillId="0" borderId="143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3" fillId="0" borderId="13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2" fillId="0" borderId="135" xfId="0" applyFont="1" applyBorder="1" applyAlignment="1">
      <alignment vertical="center"/>
    </xf>
    <xf numFmtId="0" fontId="12" fillId="0" borderId="138" xfId="0" applyFont="1" applyBorder="1" applyAlignment="1">
      <alignment vertical="center"/>
    </xf>
    <xf numFmtId="0" fontId="12" fillId="0" borderId="134" xfId="0" applyFont="1" applyBorder="1" applyAlignment="1">
      <alignment vertical="center"/>
    </xf>
    <xf numFmtId="0" fontId="12" fillId="0" borderId="138" xfId="0" applyFont="1" applyBorder="1" applyAlignment="1">
      <alignment horizontal="left" vertical="center" wrapText="1"/>
    </xf>
    <xf numFmtId="0" fontId="13" fillId="0" borderId="134" xfId="0" applyFont="1" applyBorder="1" applyAlignment="1">
      <alignment horizontal="center" vertical="center"/>
    </xf>
    <xf numFmtId="0" fontId="12" fillId="0" borderId="66" xfId="0" applyFont="1" applyBorder="1" applyAlignment="1">
      <alignment vertical="center"/>
    </xf>
    <xf numFmtId="0" fontId="12" fillId="38" borderId="144" xfId="0" applyFont="1" applyFill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5" fillId="36" borderId="43" xfId="0" applyFont="1" applyFill="1" applyBorder="1" applyAlignment="1">
      <alignment horizontal="left" vertical="center"/>
    </xf>
    <xf numFmtId="0" fontId="12" fillId="36" borderId="43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9525</xdr:rowOff>
    </xdr:from>
    <xdr:to>
      <xdr:col>9</xdr:col>
      <xdr:colOff>600075</xdr:colOff>
      <xdr:row>52</xdr:row>
      <xdr:rowOff>104775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5300"/>
          <a:ext cx="5400675" cy="942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9">
      <selection activeCell="M8" sqref="M8"/>
    </sheetView>
  </sheetViews>
  <sheetFormatPr defaultColWidth="9.140625" defaultRowHeight="15"/>
  <cols>
    <col min="1" max="1" width="1.8515625" style="0" customWidth="1"/>
    <col min="10" max="10" width="9.8515625" style="0" customWidth="1"/>
    <col min="11" max="11" width="1.421875" style="0" customWidth="1"/>
  </cols>
  <sheetData>
    <row r="2" ht="13.5">
      <c r="B2" s="20" t="s">
        <v>51</v>
      </c>
    </row>
    <row r="3" spans="1:1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>
      <c r="A4" s="22"/>
      <c r="B4" s="12"/>
      <c r="C4" s="13"/>
      <c r="D4" s="13"/>
      <c r="E4" s="13"/>
      <c r="F4" s="13"/>
      <c r="G4" s="13"/>
      <c r="H4" s="13"/>
      <c r="I4" s="13"/>
      <c r="J4" s="14"/>
      <c r="K4" s="22"/>
    </row>
    <row r="5" spans="1:11" ht="15">
      <c r="A5" s="22"/>
      <c r="B5" s="15"/>
      <c r="C5" s="9"/>
      <c r="D5" s="9"/>
      <c r="E5" s="9"/>
      <c r="F5" s="9"/>
      <c r="G5" s="9"/>
      <c r="H5" s="9"/>
      <c r="I5" s="9"/>
      <c r="J5" s="16"/>
      <c r="K5" s="23"/>
    </row>
    <row r="6" spans="1:11" ht="15">
      <c r="A6" s="22"/>
      <c r="B6" s="15"/>
      <c r="C6" s="9"/>
      <c r="D6" s="9"/>
      <c r="E6" s="9"/>
      <c r="F6" s="9"/>
      <c r="G6" s="9"/>
      <c r="H6" s="9"/>
      <c r="I6" s="9"/>
      <c r="J6" s="16"/>
      <c r="K6" s="23"/>
    </row>
    <row r="7" spans="1:11" ht="15">
      <c r="A7" s="22"/>
      <c r="B7" s="15"/>
      <c r="C7" s="9"/>
      <c r="D7" s="9"/>
      <c r="E7" s="9"/>
      <c r="F7" s="9"/>
      <c r="G7" s="9"/>
      <c r="H7" s="9"/>
      <c r="I7" s="9"/>
      <c r="J7" s="16"/>
      <c r="K7" s="23"/>
    </row>
    <row r="8" spans="1:11" ht="15">
      <c r="A8" s="22"/>
      <c r="B8" s="15"/>
      <c r="C8" s="9"/>
      <c r="D8" s="9"/>
      <c r="E8" s="9"/>
      <c r="F8" s="9"/>
      <c r="G8" s="9"/>
      <c r="H8" s="9"/>
      <c r="I8" s="9"/>
      <c r="J8" s="16"/>
      <c r="K8" s="23"/>
    </row>
    <row r="9" spans="1:11" ht="15">
      <c r="A9" s="22"/>
      <c r="B9" s="15"/>
      <c r="C9" s="9"/>
      <c r="D9" s="9"/>
      <c r="E9" s="9"/>
      <c r="F9" s="9"/>
      <c r="G9" s="9"/>
      <c r="H9" s="9"/>
      <c r="I9" s="9"/>
      <c r="J9" s="16"/>
      <c r="K9" s="23"/>
    </row>
    <row r="10" spans="1:11" ht="15">
      <c r="A10" s="22"/>
      <c r="B10" s="15"/>
      <c r="C10" s="9"/>
      <c r="D10" s="9"/>
      <c r="E10" s="9"/>
      <c r="F10" s="9"/>
      <c r="G10" s="9"/>
      <c r="H10" s="9"/>
      <c r="I10" s="9"/>
      <c r="J10" s="16"/>
      <c r="K10" s="23"/>
    </row>
    <row r="11" spans="1:11" ht="15">
      <c r="A11" s="22"/>
      <c r="B11" s="15"/>
      <c r="C11" s="9"/>
      <c r="D11" s="9"/>
      <c r="E11" s="9"/>
      <c r="F11" s="9"/>
      <c r="G11" s="9"/>
      <c r="H11" s="9"/>
      <c r="I11" s="9"/>
      <c r="J11" s="16"/>
      <c r="K11" s="23"/>
    </row>
    <row r="12" spans="1:11" ht="15">
      <c r="A12" s="22"/>
      <c r="B12" s="15"/>
      <c r="C12" s="9"/>
      <c r="D12" s="9"/>
      <c r="E12" s="9"/>
      <c r="F12" s="9"/>
      <c r="G12" s="9"/>
      <c r="H12" s="9"/>
      <c r="I12" s="9"/>
      <c r="J12" s="16"/>
      <c r="K12" s="23"/>
    </row>
    <row r="13" spans="1:11" ht="15">
      <c r="A13" s="22"/>
      <c r="B13" s="15"/>
      <c r="C13" s="9"/>
      <c r="D13" s="9"/>
      <c r="E13" s="9"/>
      <c r="F13" s="9"/>
      <c r="G13" s="9"/>
      <c r="H13" s="9"/>
      <c r="I13" s="9"/>
      <c r="J13" s="16"/>
      <c r="K13" s="23"/>
    </row>
    <row r="14" spans="1:11" ht="15">
      <c r="A14" s="22"/>
      <c r="B14" s="15"/>
      <c r="C14" s="9"/>
      <c r="D14" s="9"/>
      <c r="E14" s="9"/>
      <c r="F14" s="9"/>
      <c r="G14" s="9"/>
      <c r="H14" s="9"/>
      <c r="I14" s="9"/>
      <c r="J14" s="16"/>
      <c r="K14" s="23"/>
    </row>
    <row r="15" spans="1:11" ht="15">
      <c r="A15" s="22"/>
      <c r="B15" s="15"/>
      <c r="C15" s="9"/>
      <c r="D15" s="9"/>
      <c r="E15" s="9"/>
      <c r="F15" s="9"/>
      <c r="G15" s="9"/>
      <c r="H15" s="9"/>
      <c r="I15" s="9"/>
      <c r="J15" s="16"/>
      <c r="K15" s="23"/>
    </row>
    <row r="16" spans="1:11" ht="15">
      <c r="A16" s="22"/>
      <c r="B16" s="15"/>
      <c r="C16" s="9"/>
      <c r="D16" s="9"/>
      <c r="E16" s="9"/>
      <c r="F16" s="9"/>
      <c r="G16" s="9"/>
      <c r="H16" s="9"/>
      <c r="I16" s="9"/>
      <c r="J16" s="16"/>
      <c r="K16" s="23"/>
    </row>
    <row r="17" spans="1:11" ht="15">
      <c r="A17" s="22"/>
      <c r="B17" s="15"/>
      <c r="C17" s="9"/>
      <c r="D17" s="9"/>
      <c r="E17" s="9"/>
      <c r="F17" s="9"/>
      <c r="G17" s="9"/>
      <c r="H17" s="9"/>
      <c r="I17" s="9"/>
      <c r="J17" s="16"/>
      <c r="K17" s="23"/>
    </row>
    <row r="18" spans="1:11" ht="15">
      <c r="A18" s="22"/>
      <c r="B18" s="15"/>
      <c r="C18" s="9"/>
      <c r="D18" s="9"/>
      <c r="E18" s="9"/>
      <c r="F18" s="9"/>
      <c r="G18" s="9"/>
      <c r="H18" s="9"/>
      <c r="I18" s="9"/>
      <c r="J18" s="16"/>
      <c r="K18" s="23"/>
    </row>
    <row r="19" spans="1:11" ht="15">
      <c r="A19" s="22"/>
      <c r="B19" s="15"/>
      <c r="C19" s="9"/>
      <c r="D19" s="9"/>
      <c r="E19" s="9"/>
      <c r="F19" s="9"/>
      <c r="G19" s="9"/>
      <c r="H19" s="9"/>
      <c r="I19" s="9"/>
      <c r="J19" s="16"/>
      <c r="K19" s="23"/>
    </row>
    <row r="20" spans="1:11" ht="15">
      <c r="A20" s="22"/>
      <c r="B20" s="15"/>
      <c r="C20" s="9"/>
      <c r="D20" s="9"/>
      <c r="E20" s="9"/>
      <c r="F20" s="9"/>
      <c r="G20" s="9"/>
      <c r="H20" s="9"/>
      <c r="I20" s="9"/>
      <c r="J20" s="16"/>
      <c r="K20" s="23"/>
    </row>
    <row r="21" spans="1:11" ht="15">
      <c r="A21" s="22"/>
      <c r="B21" s="15"/>
      <c r="C21" s="9"/>
      <c r="D21" s="9"/>
      <c r="E21" s="9"/>
      <c r="F21" s="9"/>
      <c r="G21" s="9"/>
      <c r="H21" s="9"/>
      <c r="I21" s="9"/>
      <c r="J21" s="16"/>
      <c r="K21" s="23"/>
    </row>
    <row r="22" spans="1:11" ht="15">
      <c r="A22" s="22"/>
      <c r="B22" s="15"/>
      <c r="C22" s="9"/>
      <c r="D22" s="9"/>
      <c r="E22" s="9"/>
      <c r="F22" s="9"/>
      <c r="G22" s="9"/>
      <c r="H22" s="9"/>
      <c r="I22" s="9"/>
      <c r="J22" s="16"/>
      <c r="K22" s="23"/>
    </row>
    <row r="23" spans="1:11" ht="15">
      <c r="A23" s="22"/>
      <c r="B23" s="15"/>
      <c r="C23" s="9"/>
      <c r="D23" s="9"/>
      <c r="E23" s="9"/>
      <c r="F23" s="9"/>
      <c r="G23" s="9"/>
      <c r="H23" s="9"/>
      <c r="I23" s="9"/>
      <c r="J23" s="16"/>
      <c r="K23" s="23"/>
    </row>
    <row r="24" spans="1:11" ht="15">
      <c r="A24" s="22"/>
      <c r="B24" s="15"/>
      <c r="C24" s="9"/>
      <c r="D24" s="9"/>
      <c r="E24" s="9"/>
      <c r="F24" s="9"/>
      <c r="G24" s="9"/>
      <c r="H24" s="9"/>
      <c r="I24" s="9"/>
      <c r="J24" s="16"/>
      <c r="K24" s="23"/>
    </row>
    <row r="25" spans="1:11" ht="15">
      <c r="A25" s="22"/>
      <c r="B25" s="15"/>
      <c r="C25" s="9"/>
      <c r="D25" s="9"/>
      <c r="E25" s="9"/>
      <c r="F25" s="9"/>
      <c r="G25" s="9"/>
      <c r="H25" s="9"/>
      <c r="I25" s="9"/>
      <c r="J25" s="16"/>
      <c r="K25" s="23"/>
    </row>
    <row r="26" spans="1:11" ht="15">
      <c r="A26" s="22"/>
      <c r="B26" s="15"/>
      <c r="C26" s="9"/>
      <c r="D26" s="9"/>
      <c r="E26" s="9"/>
      <c r="F26" s="9"/>
      <c r="G26" s="9"/>
      <c r="H26" s="9"/>
      <c r="I26" s="9"/>
      <c r="J26" s="16"/>
      <c r="K26" s="23"/>
    </row>
    <row r="27" spans="1:11" ht="15">
      <c r="A27" s="22"/>
      <c r="B27" s="15"/>
      <c r="C27" s="9"/>
      <c r="D27" s="9"/>
      <c r="E27" s="9"/>
      <c r="F27" s="9"/>
      <c r="G27" s="9"/>
      <c r="H27" s="9"/>
      <c r="I27" s="9"/>
      <c r="J27" s="16"/>
      <c r="K27" s="23"/>
    </row>
    <row r="28" spans="1:11" ht="15">
      <c r="A28" s="22"/>
      <c r="B28" s="15"/>
      <c r="C28" s="9"/>
      <c r="D28" s="9"/>
      <c r="E28" s="9"/>
      <c r="F28" s="9"/>
      <c r="G28" s="9"/>
      <c r="H28" s="9"/>
      <c r="I28" s="9"/>
      <c r="J28" s="16"/>
      <c r="K28" s="23"/>
    </row>
    <row r="29" spans="1:11" ht="15">
      <c r="A29" s="22"/>
      <c r="B29" s="15"/>
      <c r="C29" s="9"/>
      <c r="D29" s="9"/>
      <c r="E29" s="9"/>
      <c r="F29" s="9"/>
      <c r="G29" s="9"/>
      <c r="H29" s="9"/>
      <c r="I29" s="9"/>
      <c r="J29" s="16"/>
      <c r="K29" s="23"/>
    </row>
    <row r="30" spans="1:11" ht="15">
      <c r="A30" s="22"/>
      <c r="B30" s="15"/>
      <c r="C30" s="9"/>
      <c r="D30" s="9"/>
      <c r="E30" s="9"/>
      <c r="F30" s="9"/>
      <c r="G30" s="9"/>
      <c r="H30" s="9"/>
      <c r="I30" s="9"/>
      <c r="J30" s="16"/>
      <c r="K30" s="23"/>
    </row>
    <row r="31" spans="1:11" ht="15">
      <c r="A31" s="22"/>
      <c r="B31" s="15"/>
      <c r="C31" s="9"/>
      <c r="D31" s="9"/>
      <c r="E31" s="9"/>
      <c r="F31" s="9"/>
      <c r="G31" s="9"/>
      <c r="H31" s="9"/>
      <c r="I31" s="9"/>
      <c r="J31" s="16"/>
      <c r="K31" s="23"/>
    </row>
    <row r="32" spans="1:11" ht="15">
      <c r="A32" s="22"/>
      <c r="B32" s="15"/>
      <c r="C32" s="9"/>
      <c r="D32" s="9"/>
      <c r="E32" s="9"/>
      <c r="F32" s="9"/>
      <c r="G32" s="9"/>
      <c r="H32" s="9"/>
      <c r="I32" s="9"/>
      <c r="J32" s="16"/>
      <c r="K32" s="23"/>
    </row>
    <row r="33" spans="1:11" ht="15">
      <c r="A33" s="22"/>
      <c r="B33" s="15"/>
      <c r="C33" s="9"/>
      <c r="D33" s="9"/>
      <c r="E33" s="9"/>
      <c r="F33" s="9"/>
      <c r="G33" s="9"/>
      <c r="H33" s="9"/>
      <c r="I33" s="9"/>
      <c r="J33" s="16"/>
      <c r="K33" s="23"/>
    </row>
    <row r="34" spans="1:11" ht="15">
      <c r="A34" s="22"/>
      <c r="B34" s="15"/>
      <c r="C34" s="9"/>
      <c r="D34" s="9"/>
      <c r="E34" s="9"/>
      <c r="F34" s="9"/>
      <c r="G34" s="9"/>
      <c r="H34" s="9"/>
      <c r="I34" s="9"/>
      <c r="J34" s="16"/>
      <c r="K34" s="23"/>
    </row>
    <row r="35" spans="1:11" ht="15">
      <c r="A35" s="22"/>
      <c r="B35" s="15"/>
      <c r="C35" s="9"/>
      <c r="D35" s="9"/>
      <c r="E35" s="9"/>
      <c r="F35" s="9"/>
      <c r="G35" s="9"/>
      <c r="H35" s="9"/>
      <c r="I35" s="9"/>
      <c r="J35" s="16"/>
      <c r="K35" s="23"/>
    </row>
    <row r="36" spans="1:11" ht="15">
      <c r="A36" s="22"/>
      <c r="B36" s="15"/>
      <c r="C36" s="9"/>
      <c r="D36" s="9"/>
      <c r="E36" s="9"/>
      <c r="F36" s="9"/>
      <c r="G36" s="9"/>
      <c r="H36" s="9"/>
      <c r="I36" s="9"/>
      <c r="J36" s="16"/>
      <c r="K36" s="23"/>
    </row>
    <row r="37" spans="1:11" ht="15">
      <c r="A37" s="22"/>
      <c r="B37" s="15"/>
      <c r="C37" s="9"/>
      <c r="D37" s="9"/>
      <c r="E37" s="9"/>
      <c r="F37" s="9"/>
      <c r="G37" s="9"/>
      <c r="H37" s="9"/>
      <c r="I37" s="9"/>
      <c r="J37" s="16"/>
      <c r="K37" s="23"/>
    </row>
    <row r="38" spans="1:11" ht="15">
      <c r="A38" s="22"/>
      <c r="B38" s="15"/>
      <c r="C38" s="9"/>
      <c r="D38" s="9"/>
      <c r="E38" s="9"/>
      <c r="F38" s="9"/>
      <c r="G38" s="9"/>
      <c r="H38" s="9"/>
      <c r="I38" s="9"/>
      <c r="J38" s="16"/>
      <c r="K38" s="23"/>
    </row>
    <row r="39" spans="1:11" ht="15">
      <c r="A39" s="22"/>
      <c r="B39" s="15"/>
      <c r="C39" s="9"/>
      <c r="D39" s="9"/>
      <c r="E39" s="9"/>
      <c r="F39" s="9"/>
      <c r="G39" s="9"/>
      <c r="H39" s="9"/>
      <c r="I39" s="9"/>
      <c r="J39" s="16"/>
      <c r="K39" s="23"/>
    </row>
    <row r="40" spans="1:11" ht="15">
      <c r="A40" s="22"/>
      <c r="B40" s="15"/>
      <c r="C40" s="9"/>
      <c r="D40" s="9"/>
      <c r="E40" s="9"/>
      <c r="F40" s="9"/>
      <c r="G40" s="9"/>
      <c r="H40" s="9"/>
      <c r="I40" s="9"/>
      <c r="J40" s="16"/>
      <c r="K40" s="23"/>
    </row>
    <row r="41" spans="1:11" ht="15">
      <c r="A41" s="22"/>
      <c r="B41" s="15"/>
      <c r="C41" s="9"/>
      <c r="D41" s="9"/>
      <c r="E41" s="9"/>
      <c r="F41" s="9"/>
      <c r="G41" s="9"/>
      <c r="H41" s="9"/>
      <c r="I41" s="9"/>
      <c r="J41" s="16"/>
      <c r="K41" s="23"/>
    </row>
    <row r="42" spans="1:11" ht="15">
      <c r="A42" s="22"/>
      <c r="B42" s="15"/>
      <c r="C42" s="9"/>
      <c r="D42" s="9"/>
      <c r="E42" s="9"/>
      <c r="F42" s="9"/>
      <c r="G42" s="9"/>
      <c r="H42" s="9"/>
      <c r="I42" s="9"/>
      <c r="J42" s="16"/>
      <c r="K42" s="23"/>
    </row>
    <row r="43" spans="1:11" ht="15">
      <c r="A43" s="22"/>
      <c r="B43" s="15"/>
      <c r="C43" s="9"/>
      <c r="D43" s="9"/>
      <c r="E43" s="9"/>
      <c r="F43" s="9"/>
      <c r="G43" s="9"/>
      <c r="H43" s="9"/>
      <c r="I43" s="9"/>
      <c r="J43" s="16"/>
      <c r="K43" s="23"/>
    </row>
    <row r="44" spans="1:11" ht="15">
      <c r="A44" s="22"/>
      <c r="B44" s="15"/>
      <c r="C44" s="9"/>
      <c r="D44" s="9"/>
      <c r="E44" s="9"/>
      <c r="F44" s="9"/>
      <c r="G44" s="9"/>
      <c r="H44" s="9"/>
      <c r="I44" s="9"/>
      <c r="J44" s="16"/>
      <c r="K44" s="23"/>
    </row>
    <row r="45" spans="1:11" ht="15">
      <c r="A45" s="22"/>
      <c r="B45" s="15"/>
      <c r="C45" s="9"/>
      <c r="D45" s="9"/>
      <c r="E45" s="9"/>
      <c r="F45" s="9"/>
      <c r="G45" s="9"/>
      <c r="H45" s="9"/>
      <c r="I45" s="9"/>
      <c r="J45" s="16"/>
      <c r="K45" s="23"/>
    </row>
    <row r="46" spans="1:11" ht="15">
      <c r="A46" s="22"/>
      <c r="B46" s="15"/>
      <c r="C46" s="9"/>
      <c r="D46" s="9"/>
      <c r="E46" s="9"/>
      <c r="F46" s="9"/>
      <c r="G46" s="9"/>
      <c r="H46" s="9"/>
      <c r="I46" s="9"/>
      <c r="J46" s="16"/>
      <c r="K46" s="23"/>
    </row>
    <row r="47" spans="1:11" ht="15">
      <c r="A47" s="22"/>
      <c r="B47" s="15"/>
      <c r="C47" s="9"/>
      <c r="D47" s="9"/>
      <c r="E47" s="9"/>
      <c r="F47" s="9"/>
      <c r="G47" s="9"/>
      <c r="H47" s="9"/>
      <c r="I47" s="9"/>
      <c r="J47" s="16"/>
      <c r="K47" s="23"/>
    </row>
    <row r="48" spans="1:11" ht="15">
      <c r="A48" s="22"/>
      <c r="B48" s="15"/>
      <c r="C48" s="9"/>
      <c r="D48" s="9"/>
      <c r="E48" s="9"/>
      <c r="F48" s="9"/>
      <c r="G48" s="9"/>
      <c r="H48" s="9"/>
      <c r="I48" s="9"/>
      <c r="J48" s="16"/>
      <c r="K48" s="23"/>
    </row>
    <row r="49" spans="1:11" ht="15">
      <c r="A49" s="22"/>
      <c r="B49" s="15"/>
      <c r="C49" s="9"/>
      <c r="D49" s="9"/>
      <c r="E49" s="9"/>
      <c r="F49" s="9"/>
      <c r="G49" s="9"/>
      <c r="H49" s="9"/>
      <c r="I49" s="9"/>
      <c r="J49" s="16"/>
      <c r="K49" s="23"/>
    </row>
    <row r="50" spans="1:11" ht="15">
      <c r="A50" s="22"/>
      <c r="B50" s="15"/>
      <c r="C50" s="9"/>
      <c r="D50" s="9"/>
      <c r="E50" s="9"/>
      <c r="F50" s="9"/>
      <c r="G50" s="9"/>
      <c r="H50" s="9"/>
      <c r="I50" s="9"/>
      <c r="J50" s="16"/>
      <c r="K50" s="23"/>
    </row>
    <row r="51" spans="1:11" ht="15">
      <c r="A51" s="22"/>
      <c r="B51" s="15"/>
      <c r="C51" s="9"/>
      <c r="D51" s="9"/>
      <c r="E51" s="9"/>
      <c r="F51" s="9"/>
      <c r="G51" s="9"/>
      <c r="H51" s="9"/>
      <c r="I51" s="9"/>
      <c r="J51" s="16"/>
      <c r="K51" s="23"/>
    </row>
    <row r="52" spans="1:11" ht="15">
      <c r="A52" s="22"/>
      <c r="B52" s="15"/>
      <c r="C52" s="9"/>
      <c r="D52" s="9"/>
      <c r="E52" s="9"/>
      <c r="F52" s="9"/>
      <c r="G52" s="9"/>
      <c r="H52" s="9"/>
      <c r="I52" s="9"/>
      <c r="J52" s="16"/>
      <c r="K52" s="23"/>
    </row>
    <row r="53" spans="1:11" ht="15">
      <c r="A53" s="22"/>
      <c r="B53" s="15"/>
      <c r="C53" s="9"/>
      <c r="D53" s="9"/>
      <c r="E53" s="9"/>
      <c r="F53" s="9"/>
      <c r="G53" s="9"/>
      <c r="H53" s="9"/>
      <c r="I53" s="9"/>
      <c r="J53" s="16"/>
      <c r="K53" s="23"/>
    </row>
    <row r="54" spans="1:11" ht="13.5">
      <c r="A54" s="22"/>
      <c r="B54" s="17"/>
      <c r="C54" s="18"/>
      <c r="D54" s="18"/>
      <c r="E54" s="18"/>
      <c r="F54" s="18"/>
      <c r="G54" s="18"/>
      <c r="H54" s="18"/>
      <c r="I54" s="18"/>
      <c r="J54" s="19"/>
      <c r="K54" s="22"/>
    </row>
    <row r="55" spans="1:11" ht="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ht="13.5">
      <c r="B56" s="21" t="s">
        <v>35</v>
      </c>
    </row>
  </sheetData>
  <sheetProtection/>
  <printOptions/>
  <pageMargins left="0.68" right="0.38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L72"/>
  <sheetViews>
    <sheetView tabSelected="1" view="pageBreakPreview" zoomScale="70" zoomScaleNormal="75" zoomScaleSheetLayoutView="70" zoomScalePageLayoutView="0" workbookViewId="0" topLeftCell="A1">
      <selection activeCell="G67" sqref="G67"/>
    </sheetView>
  </sheetViews>
  <sheetFormatPr defaultColWidth="9.140625" defaultRowHeight="15"/>
  <cols>
    <col min="1" max="1" width="2.140625" style="0" customWidth="1"/>
    <col min="2" max="2" width="7.28125" style="0" customWidth="1"/>
    <col min="3" max="3" width="25.8515625" style="0" customWidth="1"/>
    <col min="4" max="4" width="11.28125" style="0" customWidth="1"/>
    <col min="5" max="5" width="44.28125" style="0" customWidth="1"/>
    <col min="6" max="6" width="10.140625" style="24" customWidth="1"/>
    <col min="7" max="11" width="10.00390625" style="0" customWidth="1"/>
    <col min="12" max="12" width="9.7109375" style="24" customWidth="1"/>
  </cols>
  <sheetData>
    <row r="1" spans="2:12" s="1" customFormat="1" ht="21" customHeight="1" thickBot="1">
      <c r="B1" s="158" t="s">
        <v>66</v>
      </c>
      <c r="C1" s="159"/>
      <c r="D1" s="55"/>
      <c r="E1" s="55"/>
      <c r="F1" s="55"/>
      <c r="G1" s="55"/>
      <c r="H1" s="55"/>
      <c r="I1" s="84"/>
      <c r="J1"/>
      <c r="K1"/>
      <c r="L1" s="24"/>
    </row>
    <row r="2" spans="2:12" s="1" customFormat="1" ht="18" customHeight="1">
      <c r="B2" s="53"/>
      <c r="C2" s="85" t="s">
        <v>71</v>
      </c>
      <c r="D2" s="312" t="s">
        <v>72</v>
      </c>
      <c r="E2" s="313"/>
      <c r="F2" s="56" t="s">
        <v>60</v>
      </c>
      <c r="G2" s="56"/>
      <c r="H2" s="154" t="s">
        <v>75</v>
      </c>
      <c r="I2" s="155"/>
      <c r="J2" s="148" t="s">
        <v>32</v>
      </c>
      <c r="K2" s="149"/>
      <c r="L2" s="162">
        <f>+L14+L29+L40+L67+L71</f>
        <v>0</v>
      </c>
    </row>
    <row r="3" spans="2:12" s="1" customFormat="1" ht="18" customHeight="1" thickBot="1">
      <c r="B3" s="54"/>
      <c r="C3" s="57" t="s">
        <v>53</v>
      </c>
      <c r="D3" s="314" t="s">
        <v>57</v>
      </c>
      <c r="E3" s="314"/>
      <c r="F3" s="58" t="s">
        <v>59</v>
      </c>
      <c r="G3" s="58"/>
      <c r="H3" s="152" t="s">
        <v>56</v>
      </c>
      <c r="I3" s="153"/>
      <c r="J3" s="150"/>
      <c r="K3" s="151"/>
      <c r="L3" s="163"/>
    </row>
    <row r="4" spans="2:12" s="1" customFormat="1" ht="18" customHeight="1">
      <c r="B4" s="59"/>
      <c r="C4" s="57" t="s">
        <v>55</v>
      </c>
      <c r="D4" s="314" t="s">
        <v>62</v>
      </c>
      <c r="E4" s="314"/>
      <c r="F4" s="58" t="s">
        <v>58</v>
      </c>
      <c r="G4" s="58"/>
      <c r="H4" s="152" t="s">
        <v>50</v>
      </c>
      <c r="I4" s="153"/>
      <c r="L4" s="25"/>
    </row>
    <row r="5" spans="2:12" s="1" customFormat="1" ht="18" customHeight="1" thickBot="1">
      <c r="B5" s="60"/>
      <c r="C5" s="61" t="s">
        <v>63</v>
      </c>
      <c r="D5" s="315" t="s">
        <v>54</v>
      </c>
      <c r="E5" s="315"/>
      <c r="F5" s="164" t="s">
        <v>61</v>
      </c>
      <c r="G5" s="164"/>
      <c r="H5" s="156" t="s">
        <v>52</v>
      </c>
      <c r="I5" s="157"/>
      <c r="L5" s="48"/>
    </row>
    <row r="6" spans="2:12" s="1" customFormat="1" ht="18" customHeight="1">
      <c r="B6" s="47" t="s">
        <v>49</v>
      </c>
      <c r="C6" s="46"/>
      <c r="F6" s="25"/>
      <c r="G6" s="36"/>
      <c r="H6" s="25"/>
      <c r="I6" s="25"/>
      <c r="J6" s="25"/>
      <c r="K6" s="25"/>
      <c r="L6" s="49"/>
    </row>
    <row r="7" spans="2:12" s="1" customFormat="1" ht="18" customHeight="1" thickBot="1">
      <c r="B7" s="47" t="s">
        <v>76</v>
      </c>
      <c r="F7" s="25"/>
      <c r="G7" s="24"/>
      <c r="H7" s="25"/>
      <c r="I7" s="25"/>
      <c r="J7" s="25"/>
      <c r="K7" s="25"/>
      <c r="L7" s="50"/>
    </row>
    <row r="8" spans="2:12" ht="20.25" customHeight="1">
      <c r="B8" s="165" t="s">
        <v>12</v>
      </c>
      <c r="C8" s="166"/>
      <c r="D8" s="94" t="s">
        <v>3</v>
      </c>
      <c r="E8" s="174" t="s">
        <v>8</v>
      </c>
      <c r="F8" s="165" t="s">
        <v>30</v>
      </c>
      <c r="G8" s="169"/>
      <c r="H8" s="169"/>
      <c r="I8" s="169"/>
      <c r="J8" s="169"/>
      <c r="K8" s="169"/>
      <c r="L8" s="170"/>
    </row>
    <row r="9" spans="2:12" ht="20.25" customHeight="1" thickBot="1">
      <c r="B9" s="167"/>
      <c r="C9" s="168"/>
      <c r="D9" s="95" t="s">
        <v>26</v>
      </c>
      <c r="E9" s="175"/>
      <c r="F9" s="171"/>
      <c r="G9" s="172"/>
      <c r="H9" s="172"/>
      <c r="I9" s="172"/>
      <c r="J9" s="172"/>
      <c r="K9" s="172"/>
      <c r="L9" s="173"/>
    </row>
    <row r="10" spans="2:12" ht="13.5" customHeight="1">
      <c r="B10" s="269" t="s">
        <v>77</v>
      </c>
      <c r="C10" s="272" t="s">
        <v>33</v>
      </c>
      <c r="D10" s="275" t="s">
        <v>34</v>
      </c>
      <c r="E10" s="228" t="s">
        <v>44</v>
      </c>
      <c r="F10" s="182" t="s">
        <v>16</v>
      </c>
      <c r="G10" s="186" t="s">
        <v>67</v>
      </c>
      <c r="H10" s="187"/>
      <c r="I10" s="187"/>
      <c r="J10" s="187"/>
      <c r="K10" s="188"/>
      <c r="L10" s="184" t="s">
        <v>9</v>
      </c>
    </row>
    <row r="11" spans="2:12" ht="16.5" customHeight="1" thickBot="1">
      <c r="B11" s="271"/>
      <c r="C11" s="274"/>
      <c r="D11" s="277"/>
      <c r="E11" s="230"/>
      <c r="F11" s="183"/>
      <c r="G11" s="189"/>
      <c r="H11" s="190"/>
      <c r="I11" s="190"/>
      <c r="J11" s="190"/>
      <c r="K11" s="191"/>
      <c r="L11" s="185"/>
    </row>
    <row r="12" spans="2:12" s="10" customFormat="1" ht="16.5" customHeight="1" thickBot="1">
      <c r="B12" s="294" t="s">
        <v>78</v>
      </c>
      <c r="C12" s="298" t="s">
        <v>42</v>
      </c>
      <c r="D12" s="300">
        <v>5</v>
      </c>
      <c r="E12" s="96" t="s">
        <v>43</v>
      </c>
      <c r="F12" s="64">
        <v>1</v>
      </c>
      <c r="G12" s="97">
        <f>$D$12*F12</f>
        <v>5</v>
      </c>
      <c r="H12" s="176" t="s">
        <v>79</v>
      </c>
      <c r="I12" s="177"/>
      <c r="J12" s="177"/>
      <c r="K12" s="178"/>
      <c r="L12" s="193"/>
    </row>
    <row r="13" spans="2:12" s="10" customFormat="1" ht="16.5" customHeight="1" thickBot="1">
      <c r="B13" s="295"/>
      <c r="C13" s="299"/>
      <c r="D13" s="301"/>
      <c r="E13" s="98" t="s">
        <v>46</v>
      </c>
      <c r="F13" s="65">
        <v>0</v>
      </c>
      <c r="G13" s="42">
        <v>0</v>
      </c>
      <c r="H13" s="179"/>
      <c r="I13" s="180"/>
      <c r="J13" s="180"/>
      <c r="K13" s="181"/>
      <c r="L13" s="194"/>
    </row>
    <row r="14" spans="2:12" s="10" customFormat="1" ht="18" customHeight="1" thickBot="1">
      <c r="B14" s="99"/>
      <c r="C14" s="100"/>
      <c r="D14" s="100"/>
      <c r="E14" s="25"/>
      <c r="F14" s="25"/>
      <c r="G14" s="24"/>
      <c r="H14" s="25"/>
      <c r="I14" s="25"/>
      <c r="J14" s="25"/>
      <c r="K14" s="101" t="s">
        <v>14</v>
      </c>
      <c r="L14" s="30">
        <f>+L12</f>
        <v>0</v>
      </c>
    </row>
    <row r="15" spans="2:12" s="11" customFormat="1" ht="15" customHeight="1" thickBot="1">
      <c r="B15" s="24"/>
      <c r="C15" s="102"/>
      <c r="D15" s="102"/>
      <c r="E15" s="24"/>
      <c r="F15" s="24"/>
      <c r="G15" s="24"/>
      <c r="H15" s="24"/>
      <c r="I15" s="24"/>
      <c r="J15" s="24"/>
      <c r="K15" s="24"/>
      <c r="L15" s="24"/>
    </row>
    <row r="16" spans="2:12" ht="13.5" customHeight="1">
      <c r="B16" s="269" t="s">
        <v>80</v>
      </c>
      <c r="C16" s="272" t="s">
        <v>81</v>
      </c>
      <c r="D16" s="275" t="s">
        <v>13</v>
      </c>
      <c r="E16" s="228" t="s">
        <v>82</v>
      </c>
      <c r="F16" s="182" t="s">
        <v>16</v>
      </c>
      <c r="G16" s="231" t="s">
        <v>68</v>
      </c>
      <c r="H16" s="208"/>
      <c r="I16" s="208"/>
      <c r="J16" s="209"/>
      <c r="K16" s="232"/>
      <c r="L16" s="184" t="s">
        <v>9</v>
      </c>
    </row>
    <row r="17" spans="2:12" ht="26.25" customHeight="1">
      <c r="B17" s="270"/>
      <c r="C17" s="273"/>
      <c r="D17" s="276"/>
      <c r="E17" s="229"/>
      <c r="F17" s="206"/>
      <c r="G17" s="103" t="s">
        <v>36</v>
      </c>
      <c r="H17" s="37" t="s">
        <v>37</v>
      </c>
      <c r="I17" s="37" t="s">
        <v>83</v>
      </c>
      <c r="J17" s="37" t="s">
        <v>84</v>
      </c>
      <c r="K17" s="104" t="s">
        <v>38</v>
      </c>
      <c r="L17" s="196"/>
    </row>
    <row r="18" spans="2:12" ht="16.5" customHeight="1" thickBot="1">
      <c r="B18" s="271"/>
      <c r="C18" s="274"/>
      <c r="D18" s="277"/>
      <c r="E18" s="230"/>
      <c r="F18" s="183"/>
      <c r="G18" s="105">
        <v>1</v>
      </c>
      <c r="H18" s="66">
        <v>0.8</v>
      </c>
      <c r="I18" s="66">
        <v>0.6</v>
      </c>
      <c r="J18" s="66">
        <v>0.4</v>
      </c>
      <c r="K18" s="67">
        <v>0.2</v>
      </c>
      <c r="L18" s="185"/>
    </row>
    <row r="19" spans="2:12" ht="17.25" customHeight="1" thickBot="1">
      <c r="B19" s="267" t="s">
        <v>85</v>
      </c>
      <c r="C19" s="302" t="s">
        <v>0</v>
      </c>
      <c r="D19" s="296">
        <v>25</v>
      </c>
      <c r="E19" s="96" t="s">
        <v>4</v>
      </c>
      <c r="F19" s="64">
        <v>1</v>
      </c>
      <c r="G19" s="89">
        <f>$D$19*$F19*G$18</f>
        <v>25</v>
      </c>
      <c r="H19" s="90">
        <f>$D$19*$F19*H$18</f>
        <v>20</v>
      </c>
      <c r="I19" s="90">
        <f>$D$19*$F19*I$18</f>
        <v>15</v>
      </c>
      <c r="J19" s="90">
        <f>$D$19*$F19*J$18</f>
        <v>10</v>
      </c>
      <c r="K19" s="106">
        <f>$D$19*$F19*K$18</f>
        <v>5</v>
      </c>
      <c r="L19" s="195"/>
    </row>
    <row r="20" spans="2:12" ht="17.25" customHeight="1" thickBot="1">
      <c r="B20" s="267"/>
      <c r="C20" s="302"/>
      <c r="D20" s="296"/>
      <c r="E20" s="5" t="s">
        <v>5</v>
      </c>
      <c r="F20" s="68">
        <v>0.8</v>
      </c>
      <c r="G20" s="89">
        <f aca="true" t="shared" si="0" ref="G20:K22">$D$19*$F20*G$18</f>
        <v>20</v>
      </c>
      <c r="H20" s="90">
        <f t="shared" si="0"/>
        <v>16</v>
      </c>
      <c r="I20" s="90">
        <f t="shared" si="0"/>
        <v>12</v>
      </c>
      <c r="J20" s="90">
        <f t="shared" si="0"/>
        <v>8</v>
      </c>
      <c r="K20" s="106">
        <f t="shared" si="0"/>
        <v>4</v>
      </c>
      <c r="L20" s="192"/>
    </row>
    <row r="21" spans="2:12" ht="17.25" customHeight="1" thickBot="1">
      <c r="B21" s="267"/>
      <c r="C21" s="302"/>
      <c r="D21" s="296"/>
      <c r="E21" s="5" t="s">
        <v>6</v>
      </c>
      <c r="F21" s="68">
        <v>0.4</v>
      </c>
      <c r="G21" s="89">
        <f t="shared" si="0"/>
        <v>10</v>
      </c>
      <c r="H21" s="90">
        <f t="shared" si="0"/>
        <v>8</v>
      </c>
      <c r="I21" s="90">
        <f t="shared" si="0"/>
        <v>6</v>
      </c>
      <c r="J21" s="90">
        <f t="shared" si="0"/>
        <v>4</v>
      </c>
      <c r="K21" s="106">
        <f t="shared" si="0"/>
        <v>2</v>
      </c>
      <c r="L21" s="192"/>
    </row>
    <row r="22" spans="2:12" ht="17.25" customHeight="1" thickBot="1">
      <c r="B22" s="268"/>
      <c r="C22" s="303"/>
      <c r="D22" s="297"/>
      <c r="E22" s="6" t="s">
        <v>7</v>
      </c>
      <c r="F22" s="65">
        <v>0</v>
      </c>
      <c r="G22" s="107">
        <f t="shared" si="0"/>
        <v>0</v>
      </c>
      <c r="H22" s="108">
        <f t="shared" si="0"/>
        <v>0</v>
      </c>
      <c r="I22" s="108">
        <f t="shared" si="0"/>
        <v>0</v>
      </c>
      <c r="J22" s="108">
        <f t="shared" si="0"/>
        <v>0</v>
      </c>
      <c r="K22" s="109">
        <f t="shared" si="0"/>
        <v>0</v>
      </c>
      <c r="L22" s="192"/>
    </row>
    <row r="23" spans="2:12" ht="17.25" customHeight="1" thickBot="1">
      <c r="B23" s="293" t="s">
        <v>86</v>
      </c>
      <c r="C23" s="304" t="s">
        <v>1</v>
      </c>
      <c r="D23" s="306">
        <v>15</v>
      </c>
      <c r="E23" s="2" t="s">
        <v>4</v>
      </c>
      <c r="F23" s="64">
        <v>1</v>
      </c>
      <c r="G23" s="89">
        <f>$D$23*$F23*G$18</f>
        <v>15</v>
      </c>
      <c r="H23" s="90">
        <f>$D$23*$F23*H$18</f>
        <v>12</v>
      </c>
      <c r="I23" s="90">
        <f>$D$23*$F23*I$18</f>
        <v>9</v>
      </c>
      <c r="J23" s="90">
        <f>$D$23*$F23*J$18</f>
        <v>6</v>
      </c>
      <c r="K23" s="106">
        <f>$D$23*$F23*K$18</f>
        <v>3</v>
      </c>
      <c r="L23" s="192"/>
    </row>
    <row r="24" spans="2:12" ht="17.25" customHeight="1" thickBot="1">
      <c r="B24" s="267"/>
      <c r="C24" s="302"/>
      <c r="D24" s="296"/>
      <c r="E24" s="5" t="s">
        <v>5</v>
      </c>
      <c r="F24" s="68">
        <v>0.8</v>
      </c>
      <c r="G24" s="89">
        <f aca="true" t="shared" si="1" ref="G24:K26">$D$23*$F24*G$18</f>
        <v>12</v>
      </c>
      <c r="H24" s="90">
        <f t="shared" si="1"/>
        <v>9.600000000000001</v>
      </c>
      <c r="I24" s="90">
        <f t="shared" si="1"/>
        <v>7.199999999999999</v>
      </c>
      <c r="J24" s="90">
        <f t="shared" si="1"/>
        <v>4.800000000000001</v>
      </c>
      <c r="K24" s="106">
        <f t="shared" si="1"/>
        <v>2.4000000000000004</v>
      </c>
      <c r="L24" s="192"/>
    </row>
    <row r="25" spans="2:12" ht="17.25" customHeight="1" thickBot="1">
      <c r="B25" s="267"/>
      <c r="C25" s="302"/>
      <c r="D25" s="296"/>
      <c r="E25" s="5" t="s">
        <v>6</v>
      </c>
      <c r="F25" s="68">
        <v>0.4</v>
      </c>
      <c r="G25" s="89">
        <f t="shared" si="1"/>
        <v>6</v>
      </c>
      <c r="H25" s="90">
        <f t="shared" si="1"/>
        <v>4.800000000000001</v>
      </c>
      <c r="I25" s="90">
        <f t="shared" si="1"/>
        <v>3.5999999999999996</v>
      </c>
      <c r="J25" s="90">
        <f t="shared" si="1"/>
        <v>2.4000000000000004</v>
      </c>
      <c r="K25" s="106">
        <f t="shared" si="1"/>
        <v>1.2000000000000002</v>
      </c>
      <c r="L25" s="192"/>
    </row>
    <row r="26" spans="2:12" ht="17.25" customHeight="1" thickBot="1">
      <c r="B26" s="268"/>
      <c r="C26" s="303"/>
      <c r="D26" s="297"/>
      <c r="E26" s="110" t="s">
        <v>7</v>
      </c>
      <c r="F26" s="65">
        <v>0</v>
      </c>
      <c r="G26" s="107">
        <f t="shared" si="1"/>
        <v>0</v>
      </c>
      <c r="H26" s="108">
        <f t="shared" si="1"/>
        <v>0</v>
      </c>
      <c r="I26" s="108">
        <f t="shared" si="1"/>
        <v>0</v>
      </c>
      <c r="J26" s="108">
        <f t="shared" si="1"/>
        <v>0</v>
      </c>
      <c r="K26" s="109">
        <f t="shared" si="1"/>
        <v>0</v>
      </c>
      <c r="L26" s="192"/>
    </row>
    <row r="27" spans="2:12" ht="17.25" customHeight="1" thickBot="1">
      <c r="B27" s="293" t="s">
        <v>87</v>
      </c>
      <c r="C27" s="304" t="s">
        <v>2</v>
      </c>
      <c r="D27" s="306">
        <v>10</v>
      </c>
      <c r="E27" s="2" t="s">
        <v>10</v>
      </c>
      <c r="F27" s="64">
        <v>1</v>
      </c>
      <c r="G27" s="89">
        <f aca="true" t="shared" si="2" ref="G27:K28">$D$27*$F27*G$18</f>
        <v>10</v>
      </c>
      <c r="H27" s="90">
        <f t="shared" si="2"/>
        <v>8</v>
      </c>
      <c r="I27" s="90">
        <f t="shared" si="2"/>
        <v>6</v>
      </c>
      <c r="J27" s="90">
        <f t="shared" si="2"/>
        <v>4</v>
      </c>
      <c r="K27" s="106">
        <f t="shared" si="2"/>
        <v>2</v>
      </c>
      <c r="L27" s="192"/>
    </row>
    <row r="28" spans="2:12" ht="17.25" customHeight="1" thickBot="1">
      <c r="B28" s="310"/>
      <c r="C28" s="307"/>
      <c r="D28" s="311"/>
      <c r="E28" s="3" t="s">
        <v>11</v>
      </c>
      <c r="F28" s="69">
        <v>0</v>
      </c>
      <c r="G28" s="107">
        <f t="shared" si="2"/>
        <v>0</v>
      </c>
      <c r="H28" s="108">
        <f t="shared" si="2"/>
        <v>0</v>
      </c>
      <c r="I28" s="108">
        <f t="shared" si="2"/>
        <v>0</v>
      </c>
      <c r="J28" s="108">
        <f t="shared" si="2"/>
        <v>0</v>
      </c>
      <c r="K28" s="109">
        <f t="shared" si="2"/>
        <v>0</v>
      </c>
      <c r="L28" s="192"/>
    </row>
    <row r="29" spans="2:12" ht="16.5" customHeight="1" thickBot="1">
      <c r="B29" s="111"/>
      <c r="C29" s="102"/>
      <c r="D29" s="102"/>
      <c r="E29" s="160" t="s">
        <v>88</v>
      </c>
      <c r="F29" s="161"/>
      <c r="G29" s="161"/>
      <c r="H29" s="24" t="s">
        <v>89</v>
      </c>
      <c r="I29" s="111"/>
      <c r="J29" s="111"/>
      <c r="K29" s="101" t="s">
        <v>90</v>
      </c>
      <c r="L29" s="31">
        <f>SUM(L19:L28)</f>
        <v>0</v>
      </c>
    </row>
    <row r="30" spans="2:12" ht="16.5" customHeight="1" thickBot="1">
      <c r="B30" s="111"/>
      <c r="C30" s="102"/>
      <c r="D30" s="102"/>
      <c r="E30" s="245" t="s">
        <v>91</v>
      </c>
      <c r="F30" s="246"/>
      <c r="G30" s="246"/>
      <c r="H30" s="24" t="s">
        <v>92</v>
      </c>
      <c r="I30" s="111"/>
      <c r="J30" s="111"/>
      <c r="K30" s="112"/>
      <c r="L30" s="26"/>
    </row>
    <row r="31" spans="2:12" ht="34.5" customHeight="1" thickBot="1">
      <c r="B31" s="113" t="s">
        <v>93</v>
      </c>
      <c r="C31" s="114" t="s">
        <v>39</v>
      </c>
      <c r="D31" s="115" t="s">
        <v>70</v>
      </c>
      <c r="E31" s="116" t="s">
        <v>69</v>
      </c>
      <c r="F31" s="33" t="s">
        <v>94</v>
      </c>
      <c r="G31" s="250" t="s">
        <v>95</v>
      </c>
      <c r="H31" s="250"/>
      <c r="I31" s="250"/>
      <c r="J31" s="250"/>
      <c r="K31" s="251"/>
      <c r="L31" s="88" t="s">
        <v>9</v>
      </c>
    </row>
    <row r="32" spans="2:12" ht="18" customHeight="1">
      <c r="B32" s="247" t="s">
        <v>96</v>
      </c>
      <c r="C32" s="281" t="s">
        <v>73</v>
      </c>
      <c r="D32" s="249">
        <v>10</v>
      </c>
      <c r="E32" s="4" t="s">
        <v>64</v>
      </c>
      <c r="F32" s="70">
        <v>1</v>
      </c>
      <c r="G32" s="38">
        <f>$D$32*F32</f>
        <v>10</v>
      </c>
      <c r="H32" s="214" t="s">
        <v>27</v>
      </c>
      <c r="I32" s="215"/>
      <c r="J32" s="215"/>
      <c r="K32" s="216"/>
      <c r="L32" s="233"/>
    </row>
    <row r="33" spans="2:12" ht="18" customHeight="1">
      <c r="B33" s="248"/>
      <c r="C33" s="281"/>
      <c r="D33" s="198"/>
      <c r="E33" s="5" t="s">
        <v>47</v>
      </c>
      <c r="F33" s="71">
        <v>0.8</v>
      </c>
      <c r="G33" s="39">
        <f>$D$32*F33</f>
        <v>8</v>
      </c>
      <c r="H33" s="217"/>
      <c r="I33" s="218"/>
      <c r="J33" s="218"/>
      <c r="K33" s="219"/>
      <c r="L33" s="234"/>
    </row>
    <row r="34" spans="2:12" ht="18" customHeight="1">
      <c r="B34" s="248"/>
      <c r="C34" s="281"/>
      <c r="D34" s="198"/>
      <c r="E34" s="5" t="s">
        <v>48</v>
      </c>
      <c r="F34" s="71">
        <v>0.6</v>
      </c>
      <c r="G34" s="39">
        <f>$D$32*F34</f>
        <v>6</v>
      </c>
      <c r="H34" s="217"/>
      <c r="I34" s="218"/>
      <c r="J34" s="218"/>
      <c r="K34" s="219"/>
      <c r="L34" s="234"/>
    </row>
    <row r="35" spans="2:12" ht="18" customHeight="1" thickBot="1">
      <c r="B35" s="248"/>
      <c r="C35" s="305"/>
      <c r="D35" s="198"/>
      <c r="E35" s="6" t="s">
        <v>97</v>
      </c>
      <c r="F35" s="93">
        <v>0</v>
      </c>
      <c r="G35" s="44">
        <f>$D$32*F35</f>
        <v>0</v>
      </c>
      <c r="H35" s="217"/>
      <c r="I35" s="218"/>
      <c r="J35" s="218"/>
      <c r="K35" s="219"/>
      <c r="L35" s="193"/>
    </row>
    <row r="36" spans="2:12" ht="18" customHeight="1">
      <c r="B36" s="248" t="s">
        <v>98</v>
      </c>
      <c r="C36" s="280" t="s">
        <v>74</v>
      </c>
      <c r="D36" s="198">
        <v>10</v>
      </c>
      <c r="E36" s="4" t="s">
        <v>40</v>
      </c>
      <c r="F36" s="91">
        <v>1</v>
      </c>
      <c r="G36" s="92">
        <f>$D$36*F36</f>
        <v>10</v>
      </c>
      <c r="H36" s="217"/>
      <c r="I36" s="218"/>
      <c r="J36" s="218"/>
      <c r="K36" s="219"/>
      <c r="L36" s="233"/>
    </row>
    <row r="37" spans="2:12" ht="18" customHeight="1">
      <c r="B37" s="248"/>
      <c r="C37" s="281"/>
      <c r="D37" s="198"/>
      <c r="E37" s="5" t="s">
        <v>45</v>
      </c>
      <c r="F37" s="71">
        <v>0.8</v>
      </c>
      <c r="G37" s="39">
        <f>$D$36*F37</f>
        <v>8</v>
      </c>
      <c r="H37" s="217"/>
      <c r="I37" s="218"/>
      <c r="J37" s="218"/>
      <c r="K37" s="219"/>
      <c r="L37" s="234"/>
    </row>
    <row r="38" spans="2:12" ht="28.5" customHeight="1">
      <c r="B38" s="248"/>
      <c r="C38" s="281"/>
      <c r="D38" s="198"/>
      <c r="E38" s="5" t="s">
        <v>99</v>
      </c>
      <c r="F38" s="71">
        <v>0.6</v>
      </c>
      <c r="G38" s="39">
        <f>$D$36*F38</f>
        <v>6</v>
      </c>
      <c r="H38" s="217"/>
      <c r="I38" s="218"/>
      <c r="J38" s="218"/>
      <c r="K38" s="219"/>
      <c r="L38" s="234"/>
    </row>
    <row r="39" spans="2:12" ht="18" customHeight="1" thickBot="1">
      <c r="B39" s="292"/>
      <c r="C39" s="282"/>
      <c r="D39" s="283"/>
      <c r="E39" s="7" t="s">
        <v>15</v>
      </c>
      <c r="F39" s="72">
        <v>0</v>
      </c>
      <c r="G39" s="41">
        <f>$D$36*F39</f>
        <v>0</v>
      </c>
      <c r="H39" s="220"/>
      <c r="I39" s="221"/>
      <c r="J39" s="221"/>
      <c r="K39" s="222"/>
      <c r="L39" s="193"/>
    </row>
    <row r="40" spans="2:12" ht="16.5" customHeight="1" thickBot="1">
      <c r="B40" s="111"/>
      <c r="C40" s="111"/>
      <c r="D40" s="102"/>
      <c r="E40" s="161" t="s">
        <v>100</v>
      </c>
      <c r="F40" s="161"/>
      <c r="G40" s="161"/>
      <c r="H40" s="161"/>
      <c r="I40" s="111"/>
      <c r="J40" s="111"/>
      <c r="K40" s="117" t="s">
        <v>101</v>
      </c>
      <c r="L40" s="30">
        <f>SUM(L32:L39)</f>
        <v>0</v>
      </c>
    </row>
    <row r="41" spans="2:12" ht="14.25" customHeight="1" thickBot="1">
      <c r="B41" s="111"/>
      <c r="C41" s="111"/>
      <c r="D41" s="102"/>
      <c r="E41" s="245"/>
      <c r="F41" s="246"/>
      <c r="G41" s="246"/>
      <c r="H41" s="111"/>
      <c r="I41" s="111"/>
      <c r="J41" s="111"/>
      <c r="K41" s="112"/>
      <c r="L41" s="26"/>
    </row>
    <row r="42" spans="2:12" ht="18" customHeight="1" thickBot="1">
      <c r="B42" s="269" t="s">
        <v>102</v>
      </c>
      <c r="C42" s="263" t="s">
        <v>103</v>
      </c>
      <c r="D42" s="275" t="s">
        <v>104</v>
      </c>
      <c r="E42" s="258" t="s">
        <v>105</v>
      </c>
      <c r="F42" s="182" t="s">
        <v>31</v>
      </c>
      <c r="G42" s="225" t="s">
        <v>68</v>
      </c>
      <c r="H42" s="226"/>
      <c r="I42" s="226"/>
      <c r="J42" s="226"/>
      <c r="K42" s="227"/>
      <c r="L42" s="184" t="s">
        <v>9</v>
      </c>
    </row>
    <row r="43" spans="2:12" ht="27" customHeight="1">
      <c r="B43" s="308"/>
      <c r="C43" s="264"/>
      <c r="D43" s="290"/>
      <c r="E43" s="259"/>
      <c r="F43" s="261"/>
      <c r="G43" s="118" t="s">
        <v>106</v>
      </c>
      <c r="H43" s="62" t="s">
        <v>107</v>
      </c>
      <c r="I43" s="62" t="s">
        <v>65</v>
      </c>
      <c r="J43" s="119" t="s">
        <v>41</v>
      </c>
      <c r="K43" s="211"/>
      <c r="L43" s="235"/>
    </row>
    <row r="44" spans="2:12" ht="15.75" customHeight="1" thickBot="1">
      <c r="B44" s="309"/>
      <c r="C44" s="265"/>
      <c r="D44" s="291"/>
      <c r="E44" s="260"/>
      <c r="F44" s="262"/>
      <c r="G44" s="78">
        <v>1</v>
      </c>
      <c r="H44" s="78">
        <v>0.8</v>
      </c>
      <c r="I44" s="78">
        <v>0.6</v>
      </c>
      <c r="J44" s="79">
        <v>0.4</v>
      </c>
      <c r="K44" s="212"/>
      <c r="L44" s="236"/>
    </row>
    <row r="45" spans="2:12" ht="27">
      <c r="B45" s="247" t="s">
        <v>108</v>
      </c>
      <c r="C45" s="266" t="s">
        <v>20</v>
      </c>
      <c r="D45" s="249">
        <v>10</v>
      </c>
      <c r="E45" s="27" t="s">
        <v>109</v>
      </c>
      <c r="F45" s="73">
        <v>1</v>
      </c>
      <c r="G45" s="120">
        <v>10</v>
      </c>
      <c r="H45" s="121">
        <v>8</v>
      </c>
      <c r="I45" s="121">
        <v>6</v>
      </c>
      <c r="J45" s="122">
        <v>4</v>
      </c>
      <c r="K45" s="223"/>
      <c r="L45" s="233"/>
    </row>
    <row r="46" spans="2:12" ht="27">
      <c r="B46" s="248"/>
      <c r="C46" s="197"/>
      <c r="D46" s="198"/>
      <c r="E46" s="28" t="s">
        <v>110</v>
      </c>
      <c r="F46" s="74">
        <v>0.8</v>
      </c>
      <c r="G46" s="123">
        <f>G45*$F46</f>
        <v>8</v>
      </c>
      <c r="H46" s="43">
        <f>H45*$F46</f>
        <v>6.4</v>
      </c>
      <c r="I46" s="43">
        <f>I45*$F46</f>
        <v>4.800000000000001</v>
      </c>
      <c r="J46" s="124">
        <f>J45*$F46</f>
        <v>3.2</v>
      </c>
      <c r="K46" s="223"/>
      <c r="L46" s="234"/>
    </row>
    <row r="47" spans="2:12" ht="27">
      <c r="B47" s="248"/>
      <c r="C47" s="197"/>
      <c r="D47" s="198"/>
      <c r="E47" s="29" t="s">
        <v>111</v>
      </c>
      <c r="F47" s="75">
        <v>0.6</v>
      </c>
      <c r="G47" s="125">
        <v>6</v>
      </c>
      <c r="H47" s="126">
        <v>4.8</v>
      </c>
      <c r="I47" s="126">
        <v>3.6</v>
      </c>
      <c r="J47" s="127">
        <v>2.4</v>
      </c>
      <c r="K47" s="223"/>
      <c r="L47" s="234"/>
    </row>
    <row r="48" spans="2:12" ht="27">
      <c r="B48" s="248"/>
      <c r="C48" s="197"/>
      <c r="D48" s="198"/>
      <c r="E48" s="28" t="s">
        <v>112</v>
      </c>
      <c r="F48" s="74">
        <v>0.5</v>
      </c>
      <c r="G48" s="123">
        <f>G47*$F48/$F$47</f>
        <v>5</v>
      </c>
      <c r="H48" s="43">
        <f>H47*$F48/$F$47</f>
        <v>4</v>
      </c>
      <c r="I48" s="43">
        <f>I47*$F48/$F$47</f>
        <v>3</v>
      </c>
      <c r="J48" s="124">
        <f>J47*$F48/$F$47</f>
        <v>2</v>
      </c>
      <c r="K48" s="223"/>
      <c r="L48" s="234"/>
    </row>
    <row r="49" spans="2:12" ht="27">
      <c r="B49" s="248"/>
      <c r="C49" s="197"/>
      <c r="D49" s="198"/>
      <c r="E49" s="29" t="s">
        <v>113</v>
      </c>
      <c r="F49" s="75">
        <v>0.1</v>
      </c>
      <c r="G49" s="125">
        <v>1</v>
      </c>
      <c r="H49" s="126">
        <v>0.8</v>
      </c>
      <c r="I49" s="126">
        <v>0.6</v>
      </c>
      <c r="J49" s="127">
        <v>0.4</v>
      </c>
      <c r="K49" s="223"/>
      <c r="L49" s="234"/>
    </row>
    <row r="50" spans="2:12" ht="27">
      <c r="B50" s="248"/>
      <c r="C50" s="197"/>
      <c r="D50" s="198"/>
      <c r="E50" s="28" t="s">
        <v>114</v>
      </c>
      <c r="F50" s="74">
        <v>0.05</v>
      </c>
      <c r="G50" s="123">
        <f>G49*$F50/$F$49</f>
        <v>0.5</v>
      </c>
      <c r="H50" s="43">
        <f>H49*$F50/$F$49</f>
        <v>0.4000000000000001</v>
      </c>
      <c r="I50" s="43">
        <f>I49*$F50/$F$49</f>
        <v>0.3</v>
      </c>
      <c r="J50" s="124">
        <f>J49*$F50/$F$49</f>
        <v>0.20000000000000004</v>
      </c>
      <c r="K50" s="223"/>
      <c r="L50" s="234"/>
    </row>
    <row r="51" spans="2:12" ht="16.5" customHeight="1" thickBot="1">
      <c r="B51" s="248"/>
      <c r="C51" s="197"/>
      <c r="D51" s="198"/>
      <c r="E51" s="128" t="s">
        <v>22</v>
      </c>
      <c r="F51" s="76">
        <v>0</v>
      </c>
      <c r="G51" s="129">
        <v>0</v>
      </c>
      <c r="H51" s="130">
        <v>0</v>
      </c>
      <c r="I51" s="130">
        <v>0</v>
      </c>
      <c r="J51" s="131">
        <v>0</v>
      </c>
      <c r="K51" s="224"/>
      <c r="L51" s="193"/>
    </row>
    <row r="52" spans="2:12" ht="17.25" customHeight="1" thickBot="1">
      <c r="B52" s="248" t="s">
        <v>115</v>
      </c>
      <c r="C52" s="197" t="s">
        <v>17</v>
      </c>
      <c r="D52" s="199">
        <v>3</v>
      </c>
      <c r="E52" s="34" t="s">
        <v>116</v>
      </c>
      <c r="F52" s="74">
        <v>1</v>
      </c>
      <c r="G52" s="132">
        <f>$D$52*F52</f>
        <v>3</v>
      </c>
      <c r="H52" s="214" t="s">
        <v>27</v>
      </c>
      <c r="I52" s="215"/>
      <c r="J52" s="215"/>
      <c r="K52" s="219"/>
      <c r="L52" s="194"/>
    </row>
    <row r="53" spans="2:12" ht="17.25" customHeight="1" thickBot="1">
      <c r="B53" s="248"/>
      <c r="C53" s="197"/>
      <c r="D53" s="199"/>
      <c r="E53" s="35" t="s">
        <v>117</v>
      </c>
      <c r="F53" s="77">
        <v>0.6</v>
      </c>
      <c r="G53" s="39">
        <f>$D$52*F53</f>
        <v>1.7999999999999998</v>
      </c>
      <c r="H53" s="217"/>
      <c r="I53" s="218"/>
      <c r="J53" s="218"/>
      <c r="K53" s="219"/>
      <c r="L53" s="194"/>
    </row>
    <row r="54" spans="2:12" ht="17.25" customHeight="1" thickBot="1">
      <c r="B54" s="248"/>
      <c r="C54" s="197"/>
      <c r="D54" s="199"/>
      <c r="E54" s="133" t="s">
        <v>23</v>
      </c>
      <c r="F54" s="76">
        <v>0</v>
      </c>
      <c r="G54" s="44">
        <v>0</v>
      </c>
      <c r="H54" s="217"/>
      <c r="I54" s="218"/>
      <c r="J54" s="218"/>
      <c r="K54" s="219"/>
      <c r="L54" s="194"/>
    </row>
    <row r="55" spans="2:12" ht="17.25" customHeight="1" thickBot="1">
      <c r="B55" s="248" t="s">
        <v>118</v>
      </c>
      <c r="C55" s="197" t="s">
        <v>18</v>
      </c>
      <c r="D55" s="199">
        <v>1</v>
      </c>
      <c r="E55" s="34" t="s">
        <v>28</v>
      </c>
      <c r="F55" s="74">
        <v>1</v>
      </c>
      <c r="G55" s="40">
        <f>$D$55*F55</f>
        <v>1</v>
      </c>
      <c r="H55" s="217"/>
      <c r="I55" s="218"/>
      <c r="J55" s="218"/>
      <c r="K55" s="219"/>
      <c r="L55" s="194"/>
    </row>
    <row r="56" spans="2:12" ht="17.25" customHeight="1" thickBot="1">
      <c r="B56" s="248"/>
      <c r="C56" s="197"/>
      <c r="D56" s="199"/>
      <c r="E56" s="35" t="s">
        <v>29</v>
      </c>
      <c r="F56" s="77">
        <v>0.6</v>
      </c>
      <c r="G56" s="39">
        <f>$D$55*F56</f>
        <v>0.6</v>
      </c>
      <c r="H56" s="217"/>
      <c r="I56" s="218"/>
      <c r="J56" s="218"/>
      <c r="K56" s="219"/>
      <c r="L56" s="194"/>
    </row>
    <row r="57" spans="2:12" ht="17.25" customHeight="1" thickBot="1">
      <c r="B57" s="248"/>
      <c r="C57" s="197"/>
      <c r="D57" s="199"/>
      <c r="E57" s="133" t="s">
        <v>23</v>
      </c>
      <c r="F57" s="76">
        <v>0</v>
      </c>
      <c r="G57" s="44">
        <v>0</v>
      </c>
      <c r="H57" s="217"/>
      <c r="I57" s="218"/>
      <c r="J57" s="218"/>
      <c r="K57" s="219"/>
      <c r="L57" s="194"/>
    </row>
    <row r="58" spans="2:12" ht="17.25" customHeight="1" thickBot="1">
      <c r="B58" s="248" t="s">
        <v>119</v>
      </c>
      <c r="C58" s="197" t="s">
        <v>19</v>
      </c>
      <c r="D58" s="198">
        <v>1</v>
      </c>
      <c r="E58" s="134" t="s">
        <v>24</v>
      </c>
      <c r="F58" s="74">
        <v>1</v>
      </c>
      <c r="G58" s="40">
        <f>$D$58*F58</f>
        <v>1</v>
      </c>
      <c r="H58" s="217"/>
      <c r="I58" s="218"/>
      <c r="J58" s="218"/>
      <c r="K58" s="219"/>
      <c r="L58" s="194"/>
    </row>
    <row r="59" spans="2:12" ht="17.25" customHeight="1" thickBot="1">
      <c r="B59" s="248"/>
      <c r="C59" s="197"/>
      <c r="D59" s="198"/>
      <c r="E59" s="133" t="s">
        <v>25</v>
      </c>
      <c r="F59" s="76">
        <v>0</v>
      </c>
      <c r="G59" s="44">
        <v>0</v>
      </c>
      <c r="H59" s="220"/>
      <c r="I59" s="221"/>
      <c r="J59" s="221"/>
      <c r="K59" s="222"/>
      <c r="L59" s="194"/>
    </row>
    <row r="60" spans="2:12" ht="16.5" customHeight="1" thickBot="1">
      <c r="B60" s="287" t="s">
        <v>120</v>
      </c>
      <c r="C60" s="284" t="s">
        <v>21</v>
      </c>
      <c r="D60" s="242">
        <v>5</v>
      </c>
      <c r="E60" s="255"/>
      <c r="F60" s="252" t="s">
        <v>31</v>
      </c>
      <c r="G60" s="207" t="s">
        <v>68</v>
      </c>
      <c r="H60" s="208"/>
      <c r="I60" s="208"/>
      <c r="J60" s="209"/>
      <c r="K60" s="210"/>
      <c r="L60" s="239"/>
    </row>
    <row r="61" spans="2:12" ht="26.25" customHeight="1">
      <c r="B61" s="288"/>
      <c r="C61" s="285"/>
      <c r="D61" s="243"/>
      <c r="E61" s="256"/>
      <c r="F61" s="253"/>
      <c r="G61" s="118" t="s">
        <v>106</v>
      </c>
      <c r="H61" s="62" t="s">
        <v>107</v>
      </c>
      <c r="I61" s="62" t="s">
        <v>65</v>
      </c>
      <c r="J61" s="119" t="s">
        <v>41</v>
      </c>
      <c r="K61" s="211"/>
      <c r="L61" s="240"/>
    </row>
    <row r="62" spans="2:12" ht="16.5" customHeight="1" thickBot="1">
      <c r="B62" s="288"/>
      <c r="C62" s="285"/>
      <c r="D62" s="243"/>
      <c r="E62" s="257"/>
      <c r="F62" s="254"/>
      <c r="G62" s="78">
        <v>1</v>
      </c>
      <c r="H62" s="78">
        <v>0.8</v>
      </c>
      <c r="I62" s="78">
        <v>0.6</v>
      </c>
      <c r="J62" s="79">
        <v>0.4</v>
      </c>
      <c r="K62" s="212"/>
      <c r="L62" s="241"/>
    </row>
    <row r="63" spans="2:12" ht="17.25" customHeight="1">
      <c r="B63" s="288"/>
      <c r="C63" s="285"/>
      <c r="D63" s="243"/>
      <c r="E63" s="34" t="s">
        <v>121</v>
      </c>
      <c r="F63" s="80">
        <v>1</v>
      </c>
      <c r="G63" s="135">
        <v>5</v>
      </c>
      <c r="H63" s="136">
        <v>4</v>
      </c>
      <c r="I63" s="136">
        <v>3</v>
      </c>
      <c r="J63" s="137">
        <v>2</v>
      </c>
      <c r="K63" s="212"/>
      <c r="L63" s="237"/>
    </row>
    <row r="64" spans="2:12" ht="17.25" customHeight="1">
      <c r="B64" s="288"/>
      <c r="C64" s="285"/>
      <c r="D64" s="243"/>
      <c r="E64" s="35" t="s">
        <v>122</v>
      </c>
      <c r="F64" s="81">
        <v>0.6</v>
      </c>
      <c r="G64" s="138">
        <v>3</v>
      </c>
      <c r="H64" s="45">
        <v>2.4</v>
      </c>
      <c r="I64" s="45">
        <v>1.8</v>
      </c>
      <c r="J64" s="139">
        <v>1.2</v>
      </c>
      <c r="K64" s="212"/>
      <c r="L64" s="238"/>
    </row>
    <row r="65" spans="2:12" ht="17.25" customHeight="1">
      <c r="B65" s="288"/>
      <c r="C65" s="285"/>
      <c r="D65" s="243"/>
      <c r="E65" s="35" t="s">
        <v>123</v>
      </c>
      <c r="F65" s="81">
        <v>0.1</v>
      </c>
      <c r="G65" s="138">
        <v>0.5</v>
      </c>
      <c r="H65" s="45">
        <v>0.4</v>
      </c>
      <c r="I65" s="45">
        <v>0.3</v>
      </c>
      <c r="J65" s="139">
        <v>0.2</v>
      </c>
      <c r="K65" s="212"/>
      <c r="L65" s="238"/>
    </row>
    <row r="66" spans="2:12" ht="17.25" customHeight="1" thickBot="1">
      <c r="B66" s="289"/>
      <c r="C66" s="286"/>
      <c r="D66" s="244"/>
      <c r="E66" s="140" t="s">
        <v>22</v>
      </c>
      <c r="F66" s="82">
        <v>0</v>
      </c>
      <c r="G66" s="141">
        <v>0</v>
      </c>
      <c r="H66" s="142">
        <v>0</v>
      </c>
      <c r="I66" s="142">
        <v>0</v>
      </c>
      <c r="J66" s="143">
        <v>0</v>
      </c>
      <c r="K66" s="213"/>
      <c r="L66" s="195"/>
    </row>
    <row r="67" spans="2:12" ht="17.25" customHeight="1" thickBot="1">
      <c r="B67" s="111"/>
      <c r="C67" s="102"/>
      <c r="D67" s="102"/>
      <c r="E67" s="63" t="s">
        <v>131</v>
      </c>
      <c r="G67" s="51"/>
      <c r="H67" s="51"/>
      <c r="I67" s="51"/>
      <c r="J67" s="52"/>
      <c r="K67" s="117" t="s">
        <v>124</v>
      </c>
      <c r="L67" s="30">
        <f>SUM(L45:L66)</f>
        <v>0</v>
      </c>
    </row>
    <row r="68" spans="2:11" ht="14.25" customHeight="1" thickBot="1">
      <c r="B68" s="111"/>
      <c r="C68" s="102"/>
      <c r="D68" s="102"/>
      <c r="E68" s="111"/>
      <c r="G68" s="111"/>
      <c r="H68" s="111"/>
      <c r="I68" s="111"/>
      <c r="J68" s="111"/>
      <c r="K68" s="111"/>
    </row>
    <row r="69" spans="2:12" ht="31.5" customHeight="1" thickBot="1" thickTop="1">
      <c r="B69" s="144" t="s">
        <v>125</v>
      </c>
      <c r="C69" s="83" t="s">
        <v>130</v>
      </c>
      <c r="D69" s="145" t="s">
        <v>126</v>
      </c>
      <c r="E69" s="146" t="s">
        <v>132</v>
      </c>
      <c r="F69" s="200"/>
      <c r="G69" s="201"/>
      <c r="H69" s="201"/>
      <c r="I69" s="201"/>
      <c r="J69" s="201"/>
      <c r="K69" s="202"/>
      <c r="L69" s="87" t="s">
        <v>9</v>
      </c>
    </row>
    <row r="70" spans="2:12" ht="87.75" customHeight="1" thickBot="1">
      <c r="B70" s="278" t="s">
        <v>127</v>
      </c>
      <c r="C70" s="279"/>
      <c r="D70" s="86">
        <v>5</v>
      </c>
      <c r="E70" s="8" t="s">
        <v>129</v>
      </c>
      <c r="F70" s="203"/>
      <c r="G70" s="204"/>
      <c r="H70" s="204"/>
      <c r="I70" s="204"/>
      <c r="J70" s="204"/>
      <c r="K70" s="205"/>
      <c r="L70" s="147"/>
    </row>
    <row r="71" spans="2:12" ht="18" thickBot="1">
      <c r="B71" s="111"/>
      <c r="C71" s="111"/>
      <c r="D71" s="111"/>
      <c r="E71" s="111"/>
      <c r="G71" s="111"/>
      <c r="H71" s="111"/>
      <c r="I71" s="111"/>
      <c r="J71" s="111"/>
      <c r="K71" s="117" t="s">
        <v>128</v>
      </c>
      <c r="L71" s="30">
        <f>SUM(L70)</f>
        <v>0</v>
      </c>
    </row>
    <row r="72" ht="17.25">
      <c r="L72" s="32"/>
    </row>
  </sheetData>
  <sheetProtection/>
  <mergeCells count="96">
    <mergeCell ref="B42:B44"/>
    <mergeCell ref="B27:B28"/>
    <mergeCell ref="D27:D28"/>
    <mergeCell ref="E10:E11"/>
    <mergeCell ref="D2:E2"/>
    <mergeCell ref="D3:E3"/>
    <mergeCell ref="D4:E4"/>
    <mergeCell ref="D5:E5"/>
    <mergeCell ref="D10:D11"/>
    <mergeCell ref="B23:B26"/>
    <mergeCell ref="B12:B13"/>
    <mergeCell ref="D19:D22"/>
    <mergeCell ref="C12:C13"/>
    <mergeCell ref="D12:D13"/>
    <mergeCell ref="C19:C22"/>
    <mergeCell ref="C23:C26"/>
    <mergeCell ref="D23:D26"/>
    <mergeCell ref="B70:C70"/>
    <mergeCell ref="C36:C39"/>
    <mergeCell ref="D36:D39"/>
    <mergeCell ref="C60:C66"/>
    <mergeCell ref="B60:B66"/>
    <mergeCell ref="B45:B51"/>
    <mergeCell ref="B52:B54"/>
    <mergeCell ref="D42:D44"/>
    <mergeCell ref="B36:B39"/>
    <mergeCell ref="C58:C59"/>
    <mergeCell ref="C52:C54"/>
    <mergeCell ref="C42:C44"/>
    <mergeCell ref="C45:C51"/>
    <mergeCell ref="D45:D51"/>
    <mergeCell ref="B19:B22"/>
    <mergeCell ref="B16:B18"/>
    <mergeCell ref="C16:C18"/>
    <mergeCell ref="D16:D18"/>
    <mergeCell ref="C32:C35"/>
    <mergeCell ref="C27:C28"/>
    <mergeCell ref="E41:G41"/>
    <mergeCell ref="B32:B35"/>
    <mergeCell ref="D32:D35"/>
    <mergeCell ref="G31:K31"/>
    <mergeCell ref="F60:F62"/>
    <mergeCell ref="E60:E62"/>
    <mergeCell ref="B58:B59"/>
    <mergeCell ref="B55:B57"/>
    <mergeCell ref="E42:E44"/>
    <mergeCell ref="F42:F44"/>
    <mergeCell ref="L63:L66"/>
    <mergeCell ref="L55:L57"/>
    <mergeCell ref="L52:L54"/>
    <mergeCell ref="L58:L59"/>
    <mergeCell ref="L60:L62"/>
    <mergeCell ref="D60:D66"/>
    <mergeCell ref="G42:K42"/>
    <mergeCell ref="E40:H40"/>
    <mergeCell ref="E16:E18"/>
    <mergeCell ref="G16:K16"/>
    <mergeCell ref="L32:L35"/>
    <mergeCell ref="H52:K59"/>
    <mergeCell ref="L42:L44"/>
    <mergeCell ref="L36:L39"/>
    <mergeCell ref="L45:L51"/>
    <mergeCell ref="E30:G30"/>
    <mergeCell ref="C55:C57"/>
    <mergeCell ref="D58:D59"/>
    <mergeCell ref="D52:D54"/>
    <mergeCell ref="D55:D57"/>
    <mergeCell ref="F69:K70"/>
    <mergeCell ref="F16:F18"/>
    <mergeCell ref="G60:K60"/>
    <mergeCell ref="K61:K66"/>
    <mergeCell ref="H32:K39"/>
    <mergeCell ref="K43:K51"/>
    <mergeCell ref="L10:L11"/>
    <mergeCell ref="G10:K11"/>
    <mergeCell ref="L27:L28"/>
    <mergeCell ref="L12:L13"/>
    <mergeCell ref="L19:L22"/>
    <mergeCell ref="L16:L18"/>
    <mergeCell ref="L23:L26"/>
    <mergeCell ref="L2:L3"/>
    <mergeCell ref="H4:I4"/>
    <mergeCell ref="F5:G5"/>
    <mergeCell ref="B8:C9"/>
    <mergeCell ref="F8:L9"/>
    <mergeCell ref="E8:E9"/>
    <mergeCell ref="J2:K3"/>
    <mergeCell ref="H3:I3"/>
    <mergeCell ref="H2:I2"/>
    <mergeCell ref="H5:I5"/>
    <mergeCell ref="B1:C1"/>
    <mergeCell ref="E29:G29"/>
    <mergeCell ref="H12:K13"/>
    <mergeCell ref="F10:F11"/>
    <mergeCell ref="B10:B11"/>
    <mergeCell ref="C10:C11"/>
  </mergeCells>
  <printOptions horizontalCentered="1"/>
  <pageMargins left="0.2755905511811024" right="0.1968503937007874" top="0.53" bottom="0.1968503937007874" header="0.2" footer="0.1968503937007874"/>
  <pageSetup horizontalDpi="600" verticalDpi="600" orientation="portrait" paperSize="8" scale="61" r:id="rId1"/>
  <headerFooter>
    <oddHeader>&amp;C&amp;"ＭＳ Ｐゴシック,太字"&amp;18&amp;A&amp;R
格付評価シート：製造業（確定版+） 09.11.17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2010-02-24T10:45:37Z</cp:lastPrinted>
  <dcterms:created xsi:type="dcterms:W3CDTF">2006-09-13T11:12:02Z</dcterms:created>
  <dcterms:modified xsi:type="dcterms:W3CDTF">2010-03-18T09:12:25Z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-675573632</vt:i4>
  </property>
  <property fmtid="{D5CDD505-2E9C-101B-9397-08002B2CF9AE}" pid="3" name="_ReviewingToolsShownOnce">
    <vt:lpwstr/>
  </property>
</Properties>
</file>